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85" windowWidth="12120" windowHeight="4230" activeTab="0"/>
  </bookViews>
  <sheets>
    <sheet name="GI" sheetId="1" r:id="rId1"/>
    <sheet name="Q1 Life" sheetId="2" r:id="rId2"/>
    <sheet name="Q1 Non-life" sheetId="3" r:id="rId3"/>
    <sheet name="Q1 Combined" sheetId="4" r:id="rId4"/>
    <sheet name="Q2 Life" sheetId="5" r:id="rId5"/>
    <sheet name="Q2 Non-Life" sheetId="6" r:id="rId6"/>
    <sheet name="Q2 Combined" sheetId="7" r:id="rId7"/>
    <sheet name="Q3" sheetId="8" r:id="rId8"/>
    <sheet name="IBNR Non-life" sheetId="9" state="hidden" r:id="rId9"/>
  </sheets>
  <definedNames>
    <definedName name="_xlnm.Print_Area" localSheetId="0">'GI'!$A$1:$F$25</definedName>
    <definedName name="_xlnm.Print_Area" localSheetId="8">'IBNR Non-life'!$A$1:$L$196</definedName>
    <definedName name="_xlnm.Print_Area" localSheetId="3">'Q1 Combined'!$A$1:$G$24</definedName>
    <definedName name="_xlnm.Print_Area" localSheetId="1">'Q1 Life'!$A$1:$G$123</definedName>
    <definedName name="_xlnm.Print_Area" localSheetId="6">'Q2 Combined'!$A$1:$H$510</definedName>
    <definedName name="_xlnm.Print_Area" localSheetId="4">'Q2 Life'!$A$1:$H$510</definedName>
    <definedName name="_xlnm.Print_Area" localSheetId="5">'Q2 Non-Life'!$A$1:$H$510</definedName>
    <definedName name="_xlnm.Print_Area" localSheetId="7">'Q3'!$A$1:$D$37</definedName>
  </definedNames>
  <calcPr fullCalcOnLoad="1"/>
</workbook>
</file>

<file path=xl/sharedStrings.xml><?xml version="1.0" encoding="utf-8"?>
<sst xmlns="http://schemas.openxmlformats.org/spreadsheetml/2006/main" count="4228" uniqueCount="260">
  <si>
    <t>Q-3</t>
  </si>
  <si>
    <t>Q-2</t>
  </si>
  <si>
    <t>Q-1</t>
  </si>
  <si>
    <t>Q</t>
  </si>
  <si>
    <t>Q-7</t>
  </si>
  <si>
    <t>Q-6</t>
  </si>
  <si>
    <t>Q-5</t>
  </si>
  <si>
    <t>Q-4</t>
  </si>
  <si>
    <t>Personal Accidents</t>
  </si>
  <si>
    <t>Workmen Compensation</t>
  </si>
  <si>
    <t>Civil Liability</t>
  </si>
  <si>
    <t>Branch Name</t>
  </si>
  <si>
    <t>Q2: QUARTERLY REPORT ON INVESTMENTS (Life)</t>
  </si>
  <si>
    <t>Part 1</t>
  </si>
  <si>
    <t>Cash and short term investment</t>
  </si>
  <si>
    <t>A1</t>
  </si>
  <si>
    <t>A2</t>
  </si>
  <si>
    <t>A3</t>
  </si>
  <si>
    <t>A4</t>
  </si>
  <si>
    <t>A5</t>
  </si>
  <si>
    <t>B1</t>
  </si>
  <si>
    <t>B2</t>
  </si>
  <si>
    <t>B3</t>
  </si>
  <si>
    <t>B4</t>
  </si>
  <si>
    <t>B5</t>
  </si>
  <si>
    <t>B6</t>
  </si>
  <si>
    <t>B7</t>
  </si>
  <si>
    <t>B8</t>
  </si>
  <si>
    <t>C1</t>
  </si>
  <si>
    <t>C2</t>
  </si>
  <si>
    <t>C3</t>
  </si>
  <si>
    <t>C4</t>
  </si>
  <si>
    <t>C5</t>
  </si>
  <si>
    <t>D1</t>
  </si>
  <si>
    <t>D2</t>
  </si>
  <si>
    <t>D3</t>
  </si>
  <si>
    <t>D4</t>
  </si>
  <si>
    <t>D5</t>
  </si>
  <si>
    <t>E1</t>
  </si>
  <si>
    <t>E2</t>
  </si>
  <si>
    <t>E3</t>
  </si>
  <si>
    <t>Land and real estate outside Lebanon</t>
  </si>
  <si>
    <t>E4</t>
  </si>
  <si>
    <t>E5</t>
  </si>
  <si>
    <t>Total land, real estate and similar investments</t>
  </si>
  <si>
    <t>Loans and similar investments</t>
  </si>
  <si>
    <t>F1</t>
  </si>
  <si>
    <t>F2</t>
  </si>
  <si>
    <t>Mortgage loans</t>
  </si>
  <si>
    <t>F3</t>
  </si>
  <si>
    <t>Policy loans</t>
  </si>
  <si>
    <t>F4</t>
  </si>
  <si>
    <t>Other loans</t>
  </si>
  <si>
    <t>F5</t>
  </si>
  <si>
    <t>Total loans and similar investments</t>
  </si>
  <si>
    <t>Other investments</t>
  </si>
  <si>
    <t>G1</t>
  </si>
  <si>
    <t>G2</t>
  </si>
  <si>
    <t>G3</t>
  </si>
  <si>
    <t xml:space="preserve">Total other investments </t>
  </si>
  <si>
    <t>Total in USD</t>
  </si>
  <si>
    <t>Total in LBP</t>
  </si>
  <si>
    <t>Part 2</t>
  </si>
  <si>
    <t>Total LBP</t>
  </si>
  <si>
    <t>Total of investment portfolio in LBP from part 1+2</t>
  </si>
  <si>
    <t>Part 3</t>
  </si>
  <si>
    <t>Specify Currency: __________ (in 000)</t>
  </si>
  <si>
    <t>Insert Exchange Rate</t>
  </si>
  <si>
    <t xml:space="preserve">Refer to form A1 - Part I for more information </t>
  </si>
  <si>
    <t>Total of investment portfolio in LBP from part 1+2+3</t>
  </si>
  <si>
    <t>Part 4</t>
  </si>
  <si>
    <t>Total of investment portfolio in LBP from part 1+2+3+4</t>
  </si>
  <si>
    <t>Part 5</t>
  </si>
  <si>
    <t>Total of investment portfolio in LBP from part 1+2+3+4+5</t>
  </si>
  <si>
    <t>Part 6</t>
  </si>
  <si>
    <t>Total of investment portfolio in LBP from part 1+2+3+4+5+6</t>
  </si>
  <si>
    <t>Part 7</t>
  </si>
  <si>
    <t>Total of investment portfolio in LBP from part 1+2+3+4+5+6+7</t>
  </si>
  <si>
    <t>Q2: QUARTERLY REPORT ON INVESTMENTS (Non-Life)</t>
  </si>
  <si>
    <t>Q2: QUARTERLY REPORT ON INVESTMENTS (Combined)</t>
  </si>
  <si>
    <t>Gross</t>
  </si>
  <si>
    <t>Net</t>
  </si>
  <si>
    <t xml:space="preserve">Outstanding Premiums at the end of the previous quarter </t>
  </si>
  <si>
    <t>Outstanding Premiums at the end of the quarter *</t>
  </si>
  <si>
    <t xml:space="preserve">Premium issued during the quarter </t>
  </si>
  <si>
    <t>Premiums collected during the quarter</t>
  </si>
  <si>
    <t xml:space="preserve"> Premium not due at the end of the quarter </t>
  </si>
  <si>
    <t>Premium due for less than 3 months at the end of the quarter</t>
  </si>
  <si>
    <t>Premium due between 3 and 6 months at the end of the quarter</t>
  </si>
  <si>
    <t>Premium due between 6 and 9 months at the end of the quarter</t>
  </si>
  <si>
    <t>Premium due between 9 and 12 months at the end of the quarter</t>
  </si>
  <si>
    <t>Premium due for over 12 months at the end of the quarter</t>
  </si>
  <si>
    <t xml:space="preserve">* 4= 1 + 2 - 3   including Municipal&amp; Fiscal Taxes </t>
  </si>
  <si>
    <t>Direct Business **</t>
  </si>
  <si>
    <t>(Table B)</t>
  </si>
  <si>
    <t xml:space="preserve">* 4= 1 + 2 - 3   including Municipal &amp; Fiscal Taxes </t>
  </si>
  <si>
    <t>** No commissions are applicable under Direct Business</t>
  </si>
  <si>
    <t xml:space="preserve">NB: In the case of Gross, we mean including Commissions to brokers, and for Net we mean Net of commissions. </t>
  </si>
  <si>
    <t>Bank deposits with maturity of more than 3 months</t>
  </si>
  <si>
    <t>Bank deposits blocked in favor of other parties</t>
  </si>
  <si>
    <t>Cash and Cash equivalents</t>
  </si>
  <si>
    <t>E-Mail Address</t>
  </si>
  <si>
    <t>Company's Profile (Schedule A)</t>
  </si>
  <si>
    <t>Indirect Business (Table A)</t>
  </si>
  <si>
    <t>Lebanese government bonds or bonds secured by the Lebanese government deposited in favor of MOET</t>
  </si>
  <si>
    <t>Other Lebanese government bonds or bonds secured by the Lebanese government</t>
  </si>
  <si>
    <t>Land and real estate in Lebanon deposited in favor of MOET</t>
  </si>
  <si>
    <t xml:space="preserve">Other Land and real estate in Lebanon </t>
  </si>
  <si>
    <t xml:space="preserve">Lebanese government loans or loans secured by the Lebanese government </t>
  </si>
  <si>
    <t xml:space="preserve">Insert Exchange Rate </t>
  </si>
  <si>
    <t>IBNR</t>
  </si>
  <si>
    <t>5.</t>
  </si>
  <si>
    <t>6.</t>
  </si>
  <si>
    <t>Credit</t>
  </si>
  <si>
    <t>Total</t>
  </si>
  <si>
    <t>1.</t>
  </si>
  <si>
    <t>A.</t>
  </si>
  <si>
    <t>B.</t>
  </si>
  <si>
    <t>C.</t>
  </si>
  <si>
    <t>*</t>
  </si>
  <si>
    <t>Funds held under reinsurance treaties</t>
  </si>
  <si>
    <t>LBP (in 000)</t>
  </si>
  <si>
    <t>D.</t>
  </si>
  <si>
    <t>E.</t>
  </si>
  <si>
    <t>F.</t>
  </si>
  <si>
    <t>G.</t>
  </si>
  <si>
    <t>H.</t>
  </si>
  <si>
    <t>Line B.7 in regulatory forms V 1.08 (shares in mutual funds invested in bonds and similar securities) is deleted</t>
  </si>
  <si>
    <t>Line D.4 in regulatory forms V 1.08 (shares in mutual funds invested in stocks and similar securities) is deleted.</t>
  </si>
  <si>
    <t>2.</t>
  </si>
  <si>
    <t>3.</t>
  </si>
  <si>
    <t>4.</t>
  </si>
  <si>
    <t>Subordinated debt</t>
  </si>
  <si>
    <t>Others</t>
  </si>
  <si>
    <t>Fire</t>
  </si>
  <si>
    <t>Cash and short term investments</t>
  </si>
  <si>
    <t>Total cash and short term investments</t>
  </si>
  <si>
    <t xml:space="preserve">Investments in subsidiaries and associates </t>
  </si>
  <si>
    <t xml:space="preserve">Investments in Lebanese insurance related subsidiaries and associates </t>
  </si>
  <si>
    <t xml:space="preserve">Investments in foreign insurance related subsidiaries and associates </t>
  </si>
  <si>
    <t xml:space="preserve">Investments in other Lebanese subsidiaries and associates </t>
  </si>
  <si>
    <t xml:space="preserve">Investments in other foreign subsidiaries and associates </t>
  </si>
  <si>
    <t>Investments in Lebanese real estate companies</t>
  </si>
  <si>
    <t>Investments in foreign real estate companies</t>
  </si>
  <si>
    <t>Total investments Converted to LBP</t>
  </si>
  <si>
    <t>Q1: Quarterly report on insurance operations (Combined)</t>
  </si>
  <si>
    <t xml:space="preserve">Q1: Quarterly report on insurance operations (Non-life) </t>
  </si>
  <si>
    <t xml:space="preserve">Q1: Quarterly report on insurance operations (Life) </t>
  </si>
  <si>
    <t>Health (individual)*</t>
  </si>
  <si>
    <t>Health (Group)*</t>
  </si>
  <si>
    <t>Health (Individual)</t>
  </si>
  <si>
    <t>Health (Group)</t>
  </si>
  <si>
    <t>Bank deposits blocked in favor of MOET</t>
  </si>
  <si>
    <t xml:space="preserve">Total investments in subsidiaries and associates </t>
  </si>
  <si>
    <t>Company's Name</t>
  </si>
  <si>
    <t>Nationality</t>
  </si>
  <si>
    <t>Ministry Registration #</t>
  </si>
  <si>
    <t>Life</t>
  </si>
  <si>
    <t>Licensing Reference &amp; Date</t>
  </si>
  <si>
    <t>Commercial Registry #</t>
  </si>
  <si>
    <t>Marine</t>
  </si>
  <si>
    <t>Address</t>
  </si>
  <si>
    <t>General Accident</t>
  </si>
  <si>
    <t>Telephone &amp; Fax</t>
  </si>
  <si>
    <t>Agriculture</t>
  </si>
  <si>
    <t>Part 8</t>
  </si>
  <si>
    <t>Q2: QUARTERLY REPORT ON INVESTMENTS (Life) Total</t>
  </si>
  <si>
    <t>Q2: QUARTERLY REPORT ON INVESTMENTS (Non-Life) Total</t>
  </si>
  <si>
    <t>Q2: QUARTERLY REPORT ON INVESTMENTS (Combined) Total</t>
  </si>
  <si>
    <t>N.B: Protection with Unit-linked Savings contracts investments must not be reported in this form.</t>
  </si>
  <si>
    <t xml:space="preserve"> GENERAL INFORMATION     </t>
  </si>
  <si>
    <t>Company Name:</t>
  </si>
  <si>
    <t>Reporting Year:</t>
  </si>
  <si>
    <t>(000 LBP)</t>
  </si>
  <si>
    <t>Total (Combined)</t>
  </si>
  <si>
    <t>Total (Non-life)</t>
  </si>
  <si>
    <t>Total (Life)</t>
  </si>
  <si>
    <t xml:space="preserve">Q3: Quarterly report on premiums and premiums collection  </t>
  </si>
  <si>
    <t>Mutual Funds</t>
  </si>
  <si>
    <t>Total mutual funds</t>
  </si>
  <si>
    <t>F6</t>
  </si>
  <si>
    <t>G4</t>
  </si>
  <si>
    <t>G5</t>
  </si>
  <si>
    <t>H1</t>
  </si>
  <si>
    <t>H2</t>
  </si>
  <si>
    <t>H3</t>
  </si>
  <si>
    <t xml:space="preserve">Units in Lebanese balanced mutual funds </t>
  </si>
  <si>
    <t xml:space="preserve">Units in Foreign balanced mutual funds </t>
  </si>
  <si>
    <t>D6</t>
  </si>
  <si>
    <t>D7</t>
  </si>
  <si>
    <t>(in 000USD)</t>
  </si>
  <si>
    <t xml:space="preserve"> (in LBP 000)</t>
  </si>
  <si>
    <t>Transportation</t>
  </si>
  <si>
    <t>Theft</t>
  </si>
  <si>
    <t>(000LBP)</t>
  </si>
  <si>
    <t>Written premiums net of cancellation</t>
  </si>
  <si>
    <t>Other Accidents</t>
  </si>
  <si>
    <t>Contractors All Risk (C.A.R.)</t>
  </si>
  <si>
    <t>Miscellaneous</t>
  </si>
  <si>
    <t xml:space="preserve"> Protection (Life)*</t>
  </si>
  <si>
    <t>Protection with Savings*</t>
  </si>
  <si>
    <t>Protection with Unit-linked Savings*</t>
  </si>
  <si>
    <t>N-3</t>
  </si>
  <si>
    <t>N-2</t>
  </si>
  <si>
    <t>N-1</t>
  </si>
  <si>
    <t>N</t>
  </si>
  <si>
    <t xml:space="preserve">Expatriate </t>
  </si>
  <si>
    <t>Expatriate policies are reported in a separate table below</t>
  </si>
  <si>
    <t xml:space="preserve">Total </t>
  </si>
  <si>
    <t xml:space="preserve">Fixed income investments </t>
  </si>
  <si>
    <t xml:space="preserve">Variable income investments </t>
  </si>
  <si>
    <t>Total Fixed income investments</t>
  </si>
  <si>
    <r>
      <t xml:space="preserve">Land, real estate and similar investments </t>
    </r>
    <r>
      <rPr>
        <b/>
        <i/>
        <sz val="10"/>
        <rFont val="Times New Roman"/>
        <family val="1"/>
      </rPr>
      <t xml:space="preserve">(including non-investment properties) </t>
    </r>
  </si>
  <si>
    <t>Fixed income investments listed in the Lebanese stock exchange</t>
  </si>
  <si>
    <t>Fixed income investments listed in foreign stock exchanges</t>
  </si>
  <si>
    <t>Fixed income investments non - quoted issued in Lebanon</t>
  </si>
  <si>
    <t>Fixed income investments non - quoted issued in foreign countries</t>
  </si>
  <si>
    <t>Variable Income investments listed in the Lebanese stock exchange</t>
  </si>
  <si>
    <t>Variable Income investments listed in foreign stock exchanges</t>
  </si>
  <si>
    <t>Variable Income investments non-quoted issued in Lebanon</t>
  </si>
  <si>
    <t>Variable Income investments non-quoted issued outside Lebanon</t>
  </si>
  <si>
    <t>Total Variable Income investments</t>
  </si>
  <si>
    <t>Units in Lebanese mutual funds invested in fixed income investments</t>
  </si>
  <si>
    <t>Units in Foreign mutual funds invested in fixed income investments</t>
  </si>
  <si>
    <t>Units in Lebanese mutual funds invested in variable Income investments</t>
  </si>
  <si>
    <t>Units in Foreign mutual funds invested in variable Income investments</t>
  </si>
  <si>
    <t>Net Investment income</t>
  </si>
  <si>
    <t>Administration expenses</t>
  </si>
  <si>
    <t>A6</t>
  </si>
  <si>
    <t>Deduct: Bank debts (value to be inserted positive)</t>
  </si>
  <si>
    <t>Average cost, net of recovery</t>
  </si>
  <si>
    <t>Year</t>
  </si>
  <si>
    <t>Average [= N-1 + N-2 + N-3)/3]</t>
  </si>
  <si>
    <t xml:space="preserve">  A = (Average - N)</t>
  </si>
  <si>
    <t xml:space="preserve">  B = Max [Average, N]</t>
  </si>
  <si>
    <t xml:space="preserve">   = A*B</t>
  </si>
  <si>
    <t>Expected Unreported Claims</t>
  </si>
  <si>
    <t>Number of reported claims</t>
  </si>
  <si>
    <t>A19: Incurred but not Reported Claims (IBNR) Non-life</t>
  </si>
  <si>
    <t>Branch Name 1</t>
  </si>
  <si>
    <t>Branch Name 2</t>
  </si>
  <si>
    <t>Line of Business</t>
  </si>
  <si>
    <t>IBNR Amount</t>
  </si>
  <si>
    <t>Motor Third Party Liability Bodily Injury</t>
  </si>
  <si>
    <t>Motor Third Party Liability Material Damage</t>
  </si>
  <si>
    <t>Motor Own Damage and Other Complementary Risks</t>
  </si>
  <si>
    <t>Number of subject matters issued during the quarter*</t>
  </si>
  <si>
    <t>Branches of Business Licensed for (Schedule B)</t>
  </si>
  <si>
    <t>Reporting Quarter</t>
  </si>
  <si>
    <t>Reporting Quarter:</t>
  </si>
  <si>
    <t>Mark to market
 Prior Quarter</t>
  </si>
  <si>
    <t>Mark to market
 Current Quarter</t>
  </si>
  <si>
    <t>Number of claims reported during the quarter</t>
  </si>
  <si>
    <t>Acquisition expenses (including discounts allowed)</t>
  </si>
  <si>
    <t>Benefits paid</t>
  </si>
  <si>
    <r>
      <t xml:space="preserve">* For retail lines, the number of Subject Matters is the same as the number of Policies, since each policy covers a single insured person or object. It should be noted though that for Small Groups and Families covered in Medical Insurance retail lines, the number of Subject Matters is equal to the number of Group or Family </t>
    </r>
    <r>
      <rPr>
        <i/>
        <u val="single"/>
        <sz val="10.5"/>
        <rFont val="Calibri"/>
        <family val="2"/>
      </rPr>
      <t>members.</t>
    </r>
    <r>
      <rPr>
        <i/>
        <sz val="10.5"/>
        <rFont val="Calibri"/>
        <family val="2"/>
      </rPr>
      <t xml:space="preserve"> (ii) For Corporate lines, the number of Subject Matters is the number of </t>
    </r>
    <r>
      <rPr>
        <i/>
        <u val="single"/>
        <sz val="10.5"/>
        <rFont val="Calibri"/>
        <family val="2"/>
      </rPr>
      <t>members insured</t>
    </r>
    <r>
      <rPr>
        <i/>
        <sz val="10.5"/>
        <rFont val="Calibri"/>
        <family val="2"/>
      </rPr>
      <t xml:space="preserve"> whether individuals or objects such as vehicles.</t>
    </r>
  </si>
  <si>
    <r>
      <t xml:space="preserve">* For retail lines, the number of Subject Matters is the same as the number of Policies, since each policy covers a single insured person or object. It should be noted though that for Small Groups and Families covered in Medical Insurance retail lines, the number of Subject Matters is equal to the number of Group or Family </t>
    </r>
    <r>
      <rPr>
        <i/>
        <u val="single"/>
        <sz val="10.5"/>
        <rFont val="Calibri"/>
        <family val="2"/>
      </rPr>
      <t>members.</t>
    </r>
    <r>
      <rPr>
        <i/>
        <sz val="10.5"/>
        <rFont val="Calibri"/>
        <family val="2"/>
      </rPr>
      <t xml:space="preserve"> (ii) For Corporate lines, the number of Subject Matters is the number of </t>
    </r>
    <r>
      <rPr>
        <i/>
        <u val="single"/>
        <sz val="10.5"/>
        <rFont val="Calibri"/>
        <family val="2"/>
      </rPr>
      <t>members insured</t>
    </r>
    <r>
      <rPr>
        <i/>
        <sz val="10.5"/>
        <rFont val="Calibri"/>
        <family val="2"/>
      </rPr>
      <t xml:space="preserve"> under all policies, whether individuals or objects such as vehicles.</t>
    </r>
  </si>
  <si>
    <r>
      <t xml:space="preserve">Book Value 
 Prior </t>
    </r>
    <r>
      <rPr>
        <b/>
        <sz val="10"/>
        <rFont val="Times New Roman"/>
        <family val="1"/>
      </rPr>
      <t>Quarter</t>
    </r>
  </si>
  <si>
    <r>
      <t xml:space="preserve">Book Value 
 Current </t>
    </r>
    <r>
      <rPr>
        <b/>
        <sz val="10"/>
        <rFont val="Times New Roman"/>
        <family val="1"/>
      </rPr>
      <t>Quarter</t>
    </r>
  </si>
  <si>
    <t>V 1.18</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</si>
</sst>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_(* #,##0_);_(* \(#,##0\);_(* &quot;-&quot;??_);_(@_)"/>
    <numFmt numFmtId="180" formatCode="0.0%"/>
    <numFmt numFmtId="181" formatCode="0."/>
    <numFmt numFmtId="182" formatCode="0_);\(0\)"/>
    <numFmt numFmtId="183" formatCode="dd/mm/yyyy;@"/>
    <numFmt numFmtId="184" formatCode="&quot;Yes&quot;;&quot;Yes&quot;;&quot;No&quot;"/>
    <numFmt numFmtId="185" formatCode="&quot;True&quot;;&quot;True&quot;;&quot;False&quot;"/>
    <numFmt numFmtId="186" formatCode="&quot;On&quot;;&quot;On&quot;;&quot;Off&quot;"/>
    <numFmt numFmtId="187" formatCode="[$€-2]\ #,##0.00_);[Red]\([$€-2]\ #,##0.00\)"/>
    <numFmt numFmtId="188" formatCode="_-* #,##0.00_-;_-* #,##0.00\-;_-* &quot;-&quot;??_-;_-@_-"/>
    <numFmt numFmtId="189" formatCode="[$-F800]dddd\,\ mmmm\ dd\,\ yyyy"/>
    <numFmt numFmtId="190" formatCode="[$-409]dddd\,\ mmmm\ dd\,\ yyyy"/>
    <numFmt numFmtId="191" formatCode="d/mm//yyyy;@"/>
    <numFmt numFmtId="192" formatCode="\(0\)"/>
    <numFmt numFmtId="193" formatCode="_-* #,##0_-;\-* #,##0_-;_-* &quot;-&quot;??_-;_-@_-"/>
    <numFmt numFmtId="194" formatCode="_(* #,##0_);_(* \(#,##0\);_(* &quot;-&quot;?_);_(@_)"/>
    <numFmt numFmtId="195" formatCode="_-* #,##0.0_-;\-* #,##0.0_-;_-* &quot;-&quot;?_-;_-@_-"/>
    <numFmt numFmtId="196" formatCode="#,##0_ ;\-#,##0\ "/>
  </numFmts>
  <fonts count="73">
    <font>
      <sz val="10"/>
      <name val="Arial"/>
      <family val="0"/>
    </font>
    <font>
      <sz val="11"/>
      <color indexed="8"/>
      <name val="Calibri"/>
      <family val="2"/>
    </font>
    <font>
      <b/>
      <sz val="22"/>
      <name val="Times New Roman"/>
      <family val="1"/>
    </font>
    <font>
      <sz val="8"/>
      <name val="Times New Roman"/>
      <family val="1"/>
    </font>
    <font>
      <b/>
      <sz val="12"/>
      <name val="Times New Roman"/>
      <family val="1"/>
    </font>
    <font>
      <sz val="10"/>
      <name val="Times New Roman"/>
      <family val="1"/>
    </font>
    <font>
      <b/>
      <sz val="10"/>
      <name val="Times New Roman"/>
      <family val="1"/>
    </font>
    <font>
      <sz val="12"/>
      <name val="Times New Roman"/>
      <family val="1"/>
    </font>
    <font>
      <sz val="8"/>
      <name val="Arial"/>
      <family val="2"/>
    </font>
    <font>
      <sz val="14"/>
      <name val="Times New Roman"/>
      <family val="1"/>
    </font>
    <font>
      <u val="single"/>
      <sz val="10"/>
      <color indexed="12"/>
      <name val="Arial"/>
      <family val="2"/>
    </font>
    <font>
      <i/>
      <sz val="8"/>
      <name val="Times New Roman"/>
      <family val="1"/>
    </font>
    <font>
      <b/>
      <sz val="8"/>
      <name val="Times New Roman"/>
      <family val="1"/>
    </font>
    <font>
      <b/>
      <i/>
      <sz val="10"/>
      <name val="Times New Roman"/>
      <family val="1"/>
    </font>
    <font>
      <i/>
      <sz val="10"/>
      <name val="Times New Roman"/>
      <family val="1"/>
    </font>
    <font>
      <sz val="11"/>
      <name val="Times New Roman"/>
      <family val="1"/>
    </font>
    <font>
      <u val="single"/>
      <sz val="10"/>
      <name val="Times New Roman"/>
      <family val="1"/>
    </font>
    <font>
      <sz val="6"/>
      <name val="Times New Roman"/>
      <family val="1"/>
    </font>
    <font>
      <b/>
      <sz val="20"/>
      <name val="Times New Roman"/>
      <family val="1"/>
    </font>
    <font>
      <b/>
      <sz val="10"/>
      <color indexed="10"/>
      <name val="Times New Roman"/>
      <family val="1"/>
    </font>
    <font>
      <b/>
      <sz val="19"/>
      <name val="Times New Roman"/>
      <family val="1"/>
    </font>
    <font>
      <b/>
      <sz val="18"/>
      <name val="Times New Roman"/>
      <family val="1"/>
    </font>
    <font>
      <sz val="8"/>
      <color indexed="8"/>
      <name val="Times New Roman"/>
      <family val="1"/>
    </font>
    <font>
      <b/>
      <sz val="6"/>
      <name val="Times New Roman"/>
      <family val="1"/>
    </font>
    <font>
      <sz val="10"/>
      <color indexed="8"/>
      <name val="Times New Roman"/>
      <family val="1"/>
    </font>
    <font>
      <sz val="18"/>
      <name val="Times New Roman"/>
      <family val="1"/>
    </font>
    <font>
      <u val="single"/>
      <sz val="10"/>
      <color indexed="36"/>
      <name val="Arial"/>
      <family val="2"/>
    </font>
    <font>
      <i/>
      <sz val="10.5"/>
      <name val="Calibri"/>
      <family val="2"/>
    </font>
    <font>
      <i/>
      <u val="single"/>
      <sz val="10.5"/>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color indexed="8"/>
      <name val="Times New Roman"/>
      <family val="1"/>
    </font>
    <font>
      <sz val="10"/>
      <color indexed="8"/>
      <name val="Arial"/>
      <family val="2"/>
    </font>
    <font>
      <sz val="6"/>
      <color indexed="8"/>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b/>
      <sz val="12"/>
      <color theme="1"/>
      <name val="Times New Roman"/>
      <family val="1"/>
    </font>
    <font>
      <sz val="10"/>
      <color theme="1"/>
      <name val="Times New Roman"/>
      <family val="1"/>
    </font>
    <font>
      <sz val="10"/>
      <color theme="1"/>
      <name val="Arial"/>
      <family val="2"/>
    </font>
    <font>
      <sz val="6"/>
      <color theme="1"/>
      <name val="Times New Roman"/>
      <family val="1"/>
    </font>
    <font>
      <sz val="10"/>
      <color rgb="FFFF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hair"/>
      <bottom style="hair"/>
    </border>
    <border>
      <left style="medium"/>
      <right style="medium"/>
      <top style="hair"/>
      <bottom style="medium"/>
    </border>
    <border>
      <left style="medium"/>
      <right style="medium"/>
      <top/>
      <bottom style="hair"/>
    </border>
    <border>
      <left style="thin"/>
      <right style="thin"/>
      <top style="thin"/>
      <bottom style="thin"/>
    </border>
    <border>
      <left/>
      <right/>
      <top/>
      <bottom style="thin"/>
    </border>
    <border>
      <left/>
      <right style="thin"/>
      <top style="thin"/>
      <bottom style="thin"/>
    </border>
    <border>
      <left style="thin"/>
      <right style="thin"/>
      <top style="medium"/>
      <bottom style="thin"/>
    </border>
    <border>
      <left style="thin"/>
      <right style="thin"/>
      <top/>
      <bottom style="thin"/>
    </border>
    <border>
      <left/>
      <right style="thin"/>
      <top/>
      <bottom style="thin"/>
    </border>
    <border>
      <left/>
      <right/>
      <top style="thin"/>
      <bottom/>
    </border>
    <border>
      <left style="medium"/>
      <right style="thin"/>
      <top/>
      <bottom style="medium"/>
    </border>
    <border>
      <left style="thin"/>
      <right style="medium"/>
      <top/>
      <bottom style="medium"/>
    </border>
    <border>
      <left style="medium"/>
      <right style="medium"/>
      <top style="medium"/>
      <bottom/>
    </border>
    <border>
      <left style="thin"/>
      <right/>
      <top style="thin"/>
      <bottom/>
    </border>
    <border>
      <left style="thin"/>
      <right/>
      <top/>
      <bottom/>
    </border>
    <border>
      <left style="thin"/>
      <right/>
      <top/>
      <bottom style="thin"/>
    </border>
    <border>
      <left style="medium"/>
      <right style="medium"/>
      <top/>
      <bottom style="medium"/>
    </border>
    <border>
      <left style="thin"/>
      <right style="thin"/>
      <top/>
      <bottom style="thin">
        <color indexed="8"/>
      </bottom>
    </border>
    <border>
      <left style="thin"/>
      <right/>
      <top style="thin"/>
      <bottom style="thin"/>
    </border>
    <border>
      <left style="medium"/>
      <right/>
      <top style="hair"/>
      <bottom style="hair"/>
    </border>
    <border>
      <left style="medium"/>
      <right/>
      <top style="hair"/>
      <bottom style="medium"/>
    </border>
    <border>
      <left style="thin"/>
      <right style="thin"/>
      <top/>
      <bottom/>
    </border>
    <border>
      <left style="thin"/>
      <right style="thin"/>
      <top/>
      <bottom style="double"/>
    </border>
    <border>
      <left style="thin"/>
      <right style="thin"/>
      <top style="thin"/>
      <bottom/>
    </border>
    <border>
      <left/>
      <right style="thin"/>
      <top/>
      <bottom/>
    </border>
    <border>
      <left style="thin"/>
      <right/>
      <top/>
      <bottom style="double"/>
    </border>
    <border>
      <left style="medium"/>
      <right/>
      <top style="medium"/>
      <bottom style="medium"/>
    </border>
    <border>
      <left/>
      <right/>
      <top style="medium"/>
      <bottom style="medium"/>
    </border>
    <border>
      <left>
        <color indexed="63"/>
      </left>
      <right style="medium"/>
      <top style="medium"/>
      <bottom style="medium"/>
    </border>
    <border>
      <left/>
      <right style="medium"/>
      <top style="hair"/>
      <bottom style="hair"/>
    </border>
    <border>
      <left/>
      <right style="medium"/>
      <top style="hair"/>
      <bottom style="medium"/>
    </border>
    <border>
      <left/>
      <right style="medium"/>
      <top/>
      <bottom/>
    </border>
    <border>
      <left style="medium"/>
      <right/>
      <top style="medium"/>
      <bottom/>
    </border>
    <border>
      <left/>
      <right style="medium"/>
      <top style="medium"/>
      <botto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66">
    <xf numFmtId="0" fontId="0" fillId="0" borderId="0" xfId="0" applyAlignment="1">
      <alignment/>
    </xf>
    <xf numFmtId="0" fontId="5" fillId="0" borderId="0" xfId="0" applyFont="1" applyAlignment="1">
      <alignment/>
    </xf>
    <xf numFmtId="0" fontId="3" fillId="0" borderId="0" xfId="0" applyFont="1" applyBorder="1" applyAlignment="1">
      <alignment/>
    </xf>
    <xf numFmtId="0" fontId="11" fillId="0" borderId="0" xfId="0" applyFont="1" applyBorder="1" applyAlignment="1">
      <alignment/>
    </xf>
    <xf numFmtId="0" fontId="14" fillId="0" borderId="0" xfId="0" applyFont="1" applyBorder="1" applyAlignment="1">
      <alignment/>
    </xf>
    <xf numFmtId="0" fontId="14" fillId="0" borderId="0" xfId="0" applyFont="1" applyFill="1" applyBorder="1" applyAlignment="1">
      <alignment/>
    </xf>
    <xf numFmtId="0" fontId="3" fillId="0" borderId="0" xfId="0" applyFont="1" applyAlignment="1">
      <alignment/>
    </xf>
    <xf numFmtId="0" fontId="5" fillId="32" borderId="0" xfId="0" applyFont="1" applyFill="1" applyAlignment="1">
      <alignment/>
    </xf>
    <xf numFmtId="0" fontId="2" fillId="0" borderId="0" xfId="0" applyFont="1" applyBorder="1" applyAlignment="1">
      <alignment horizontal="center"/>
    </xf>
    <xf numFmtId="0" fontId="5" fillId="0" borderId="0" xfId="0" applyFont="1" applyFill="1" applyBorder="1" applyAlignment="1">
      <alignment/>
    </xf>
    <xf numFmtId="0" fontId="3" fillId="0" borderId="0" xfId="0" applyFont="1" applyFill="1" applyBorder="1" applyAlignment="1">
      <alignment/>
    </xf>
    <xf numFmtId="0" fontId="9" fillId="0" borderId="0" xfId="0" applyFont="1" applyAlignment="1">
      <alignment/>
    </xf>
    <xf numFmtId="0" fontId="9" fillId="0" borderId="0" xfId="0" applyFont="1" applyAlignment="1">
      <alignment horizontal="right"/>
    </xf>
    <xf numFmtId="0" fontId="6" fillId="0" borderId="10" xfId="0" applyFont="1" applyBorder="1" applyAlignment="1" applyProtection="1">
      <alignment wrapText="1"/>
      <protection/>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0" xfId="0" applyFont="1" applyAlignment="1">
      <alignment horizontal="center"/>
    </xf>
    <xf numFmtId="0" fontId="2" fillId="0" borderId="0" xfId="0" applyFont="1" applyBorder="1" applyAlignment="1">
      <alignment/>
    </xf>
    <xf numFmtId="0" fontId="4" fillId="0" borderId="0" xfId="0" applyFont="1" applyFill="1" applyBorder="1" applyAlignment="1">
      <alignment/>
    </xf>
    <xf numFmtId="14" fontId="4" fillId="0" borderId="0" xfId="0" applyNumberFormat="1" applyFont="1" applyFill="1" applyBorder="1" applyAlignment="1">
      <alignment/>
    </xf>
    <xf numFmtId="0" fontId="6" fillId="0" borderId="12" xfId="0" applyFont="1" applyBorder="1" applyAlignment="1" applyProtection="1">
      <alignment wrapText="1"/>
      <protection/>
    </xf>
    <xf numFmtId="0" fontId="4" fillId="0" borderId="0" xfId="0" applyFont="1" applyAlignment="1" applyProtection="1">
      <alignment horizontal="right"/>
      <protection/>
    </xf>
    <xf numFmtId="0" fontId="14" fillId="0" borderId="0" xfId="0" applyFont="1" applyFill="1" applyBorder="1" applyAlignment="1" applyProtection="1">
      <alignment/>
      <protection/>
    </xf>
    <xf numFmtId="0" fontId="5" fillId="0" borderId="0" xfId="0" applyFont="1" applyFill="1" applyBorder="1" applyAlignment="1" applyProtection="1">
      <alignment/>
      <protection/>
    </xf>
    <xf numFmtId="0" fontId="3" fillId="0" borderId="0" xfId="0" applyFont="1" applyBorder="1" applyAlignment="1" applyProtection="1">
      <alignment/>
      <protection/>
    </xf>
    <xf numFmtId="0" fontId="0" fillId="0" borderId="0" xfId="0" applyAlignment="1" applyProtection="1">
      <alignment/>
      <protection/>
    </xf>
    <xf numFmtId="0" fontId="14" fillId="0" borderId="0" xfId="0" applyFont="1" applyBorder="1" applyAlignment="1" applyProtection="1">
      <alignment/>
      <protection/>
    </xf>
    <xf numFmtId="0" fontId="5" fillId="0" borderId="0" xfId="0" applyFont="1" applyBorder="1" applyAlignment="1" applyProtection="1">
      <alignment/>
      <protection/>
    </xf>
    <xf numFmtId="0" fontId="3" fillId="0" borderId="0" xfId="0" applyFont="1" applyFill="1" applyBorder="1" applyAlignment="1" applyProtection="1">
      <alignment/>
      <protection/>
    </xf>
    <xf numFmtId="0" fontId="0" fillId="0" borderId="0" xfId="0" applyFill="1" applyAlignment="1" applyProtection="1">
      <alignment/>
      <protection/>
    </xf>
    <xf numFmtId="0" fontId="3" fillId="0" borderId="0" xfId="0" applyFont="1" applyBorder="1" applyAlignment="1" applyProtection="1">
      <alignment horizontal="left"/>
      <protection/>
    </xf>
    <xf numFmtId="0" fontId="6" fillId="0" borderId="0" xfId="0" applyFont="1" applyFill="1" applyBorder="1" applyAlignment="1" applyProtection="1">
      <alignment/>
      <protection/>
    </xf>
    <xf numFmtId="0" fontId="5" fillId="0" borderId="0" xfId="0" applyFont="1" applyAlignment="1" applyProtection="1">
      <alignment/>
      <protection/>
    </xf>
    <xf numFmtId="0" fontId="4" fillId="0" borderId="0" xfId="0" applyFont="1" applyFill="1" applyBorder="1" applyAlignment="1" applyProtection="1">
      <alignment/>
      <protection/>
    </xf>
    <xf numFmtId="0" fontId="9" fillId="0" borderId="0" xfId="0" applyFont="1" applyAlignment="1" applyProtection="1">
      <alignment/>
      <protection/>
    </xf>
    <xf numFmtId="0" fontId="7" fillId="0" borderId="0" xfId="0" applyFont="1" applyAlignment="1" applyProtection="1">
      <alignment/>
      <protection/>
    </xf>
    <xf numFmtId="0" fontId="18" fillId="0" borderId="0" xfId="0" applyFont="1" applyBorder="1" applyAlignment="1" applyProtection="1">
      <alignment/>
      <protection/>
    </xf>
    <xf numFmtId="0" fontId="2" fillId="0" borderId="0" xfId="0" applyFont="1" applyBorder="1" applyAlignment="1" applyProtection="1">
      <alignment/>
      <protection/>
    </xf>
    <xf numFmtId="14" fontId="4" fillId="0" borderId="0" xfId="0" applyNumberFormat="1" applyFont="1" applyFill="1" applyBorder="1" applyAlignment="1" applyProtection="1">
      <alignment horizontal="left"/>
      <protection/>
    </xf>
    <xf numFmtId="0" fontId="3" fillId="0" borderId="0"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Fill="1" applyBorder="1" applyAlignment="1">
      <alignment/>
    </xf>
    <xf numFmtId="0" fontId="5" fillId="0" borderId="14" xfId="0" applyFont="1" applyFill="1" applyBorder="1" applyAlignment="1">
      <alignment/>
    </xf>
    <xf numFmtId="0" fontId="5" fillId="0" borderId="0" xfId="0" applyFont="1" applyAlignment="1" applyProtection="1">
      <alignment/>
      <protection locked="0"/>
    </xf>
    <xf numFmtId="0" fontId="3" fillId="0" borderId="0" xfId="0" applyFont="1" applyBorder="1" applyAlignment="1" applyProtection="1">
      <alignment/>
      <protection locked="0"/>
    </xf>
    <xf numFmtId="179" fontId="3" fillId="0" borderId="13" xfId="0" applyNumberFormat="1" applyFont="1" applyBorder="1" applyAlignment="1" applyProtection="1">
      <alignment horizontal="center" vertical="top" wrapText="1"/>
      <protection locked="0"/>
    </xf>
    <xf numFmtId="179" fontId="3" fillId="0" borderId="13" xfId="0" applyNumberFormat="1" applyFont="1" applyBorder="1" applyAlignment="1" applyProtection="1">
      <alignment horizontal="center" vertical="top" wrapText="1"/>
      <protection/>
    </xf>
    <xf numFmtId="179" fontId="3" fillId="0" borderId="0" xfId="0" applyNumberFormat="1" applyFont="1" applyBorder="1" applyAlignment="1" applyProtection="1">
      <alignment horizontal="center" vertical="top" wrapText="1"/>
      <protection/>
    </xf>
    <xf numFmtId="0" fontId="5" fillId="0" borderId="0" xfId="0" applyFont="1" applyFill="1" applyAlignment="1" applyProtection="1">
      <alignment/>
      <protection/>
    </xf>
    <xf numFmtId="0" fontId="9" fillId="0" borderId="0" xfId="0" applyFont="1" applyBorder="1" applyAlignment="1" applyProtection="1">
      <alignment horizontal="right"/>
      <protection/>
    </xf>
    <xf numFmtId="14" fontId="4"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
      <protection/>
    </xf>
    <xf numFmtId="0" fontId="15" fillId="0" borderId="15" xfId="0" applyFont="1" applyFill="1" applyBorder="1" applyAlignment="1">
      <alignment vertical="top" wrapText="1"/>
    </xf>
    <xf numFmtId="0" fontId="22" fillId="33" borderId="15" xfId="0" applyFont="1" applyFill="1" applyBorder="1" applyAlignment="1" applyProtection="1">
      <alignment horizontal="center" vertical="top" wrapText="1"/>
      <protection locked="0"/>
    </xf>
    <xf numFmtId="0" fontId="3" fillId="33" borderId="15" xfId="0" applyFont="1" applyFill="1" applyBorder="1" applyAlignment="1" applyProtection="1">
      <alignment horizontal="center" vertical="top" wrapText="1"/>
      <protection/>
    </xf>
    <xf numFmtId="0" fontId="3" fillId="0" borderId="0" xfId="0" applyFont="1" applyAlignment="1" applyProtection="1">
      <alignment/>
      <protection/>
    </xf>
    <xf numFmtId="179" fontId="3" fillId="0" borderId="0" xfId="0" applyNumberFormat="1" applyFont="1" applyBorder="1" applyAlignment="1" applyProtection="1">
      <alignment horizontal="center" vertical="top" wrapText="1"/>
      <protection locked="0"/>
    </xf>
    <xf numFmtId="179" fontId="3" fillId="0" borderId="0" xfId="0" applyNumberFormat="1" applyFont="1" applyFill="1" applyBorder="1" applyAlignment="1" applyProtection="1">
      <alignment horizontal="center" vertical="top" wrapText="1"/>
      <protection/>
    </xf>
    <xf numFmtId="0" fontId="6" fillId="0" borderId="0" xfId="0" applyFont="1" applyAlignment="1" applyProtection="1">
      <alignment/>
      <protection locked="0"/>
    </xf>
    <xf numFmtId="0" fontId="14" fillId="0" borderId="0" xfId="0" applyFont="1" applyBorder="1" applyAlignment="1" applyProtection="1">
      <alignment/>
      <protection locked="0"/>
    </xf>
    <xf numFmtId="0" fontId="17" fillId="0" borderId="0" xfId="0" applyFont="1" applyAlignment="1" applyProtection="1">
      <alignment/>
      <protection/>
    </xf>
    <xf numFmtId="0" fontId="17" fillId="0" borderId="0" xfId="0" applyFont="1" applyAlignment="1">
      <alignment/>
    </xf>
    <xf numFmtId="179" fontId="5" fillId="0" borderId="16" xfId="0" applyNumberFormat="1" applyFont="1" applyBorder="1" applyAlignment="1" applyProtection="1">
      <alignment vertical="top" wrapText="1"/>
      <protection locked="0"/>
    </xf>
    <xf numFmtId="179" fontId="24" fillId="0" borderId="17" xfId="0" applyNumberFormat="1" applyFont="1" applyBorder="1" applyAlignment="1" applyProtection="1">
      <alignment vertical="top" wrapText="1"/>
      <protection locked="0"/>
    </xf>
    <xf numFmtId="179" fontId="24" fillId="0" borderId="18" xfId="0" applyNumberFormat="1" applyFont="1" applyBorder="1" applyAlignment="1" applyProtection="1">
      <alignment vertical="top" wrapText="1"/>
      <protection locked="0"/>
    </xf>
    <xf numFmtId="179" fontId="5" fillId="0" borderId="17" xfId="0" applyNumberFormat="1" applyFont="1" applyBorder="1" applyAlignment="1" applyProtection="1" quotePrefix="1">
      <alignment vertical="top" wrapText="1"/>
      <protection locked="0"/>
    </xf>
    <xf numFmtId="179" fontId="5" fillId="0" borderId="18" xfId="0" applyNumberFormat="1" applyFont="1" applyBorder="1" applyAlignment="1" applyProtection="1" quotePrefix="1">
      <alignment vertical="top" wrapText="1"/>
      <protection locked="0"/>
    </xf>
    <xf numFmtId="179" fontId="5" fillId="0" borderId="17" xfId="0" applyNumberFormat="1" applyFont="1" applyBorder="1" applyAlignment="1" applyProtection="1">
      <alignment vertical="top" wrapText="1"/>
      <protection locked="0"/>
    </xf>
    <xf numFmtId="179" fontId="24" fillId="0" borderId="13" xfId="0" applyNumberFormat="1" applyFont="1" applyBorder="1" applyAlignment="1" applyProtection="1">
      <alignment vertical="top" wrapText="1"/>
      <protection locked="0"/>
    </xf>
    <xf numFmtId="179" fontId="5" fillId="0" borderId="13" xfId="0" applyNumberFormat="1" applyFont="1" applyBorder="1" applyAlignment="1" applyProtection="1" quotePrefix="1">
      <alignment vertical="top" wrapText="1"/>
      <protection locked="0"/>
    </xf>
    <xf numFmtId="0" fontId="23" fillId="0" borderId="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17" fillId="0" borderId="19" xfId="0" applyFont="1" applyFill="1" applyBorder="1" applyAlignment="1" applyProtection="1">
      <alignment/>
      <protection/>
    </xf>
    <xf numFmtId="0" fontId="5" fillId="0" borderId="19" xfId="0" applyFont="1" applyFill="1" applyBorder="1" applyAlignment="1" applyProtection="1">
      <alignment/>
      <protection/>
    </xf>
    <xf numFmtId="0" fontId="6" fillId="0" borderId="19" xfId="0" applyFont="1" applyFill="1" applyBorder="1" applyAlignment="1" applyProtection="1">
      <alignment horizontal="center" vertical="center"/>
      <protection/>
    </xf>
    <xf numFmtId="0" fontId="5" fillId="0" borderId="0" xfId="0"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17" fillId="0" borderId="0" xfId="0" applyFont="1" applyFill="1" applyAlignment="1" applyProtection="1">
      <alignment/>
      <protection/>
    </xf>
    <xf numFmtId="0" fontId="3" fillId="0" borderId="14" xfId="0" applyFont="1" applyFill="1" applyBorder="1" applyAlignment="1" applyProtection="1">
      <alignment/>
      <protection/>
    </xf>
    <xf numFmtId="0" fontId="5" fillId="0" borderId="14" xfId="0" applyFont="1" applyFill="1" applyBorder="1" applyAlignment="1" applyProtection="1">
      <alignment/>
      <protection/>
    </xf>
    <xf numFmtId="0" fontId="17" fillId="0" borderId="0" xfId="0" applyFont="1" applyFill="1" applyAlignment="1">
      <alignment/>
    </xf>
    <xf numFmtId="0" fontId="23" fillId="0" borderId="0" xfId="0" applyFont="1" applyFill="1" applyBorder="1" applyAlignment="1">
      <alignment horizontal="center"/>
    </xf>
    <xf numFmtId="0" fontId="6" fillId="0" borderId="0" xfId="0" applyFont="1" applyFill="1" applyBorder="1" applyAlignment="1">
      <alignment horizontal="center"/>
    </xf>
    <xf numFmtId="0" fontId="14" fillId="0" borderId="14" xfId="0" applyFont="1" applyFill="1" applyBorder="1" applyAlignment="1">
      <alignment/>
    </xf>
    <xf numFmtId="0" fontId="15" fillId="0" borderId="0" xfId="0" applyFont="1" applyAlignment="1" applyProtection="1">
      <alignment/>
      <protection/>
    </xf>
    <xf numFmtId="0" fontId="4" fillId="0" borderId="0" xfId="0" applyFont="1" applyFill="1" applyBorder="1" applyAlignment="1" applyProtection="1">
      <alignment horizontal="left"/>
      <protection/>
    </xf>
    <xf numFmtId="0" fontId="3" fillId="0" borderId="13" xfId="0" applyFont="1" applyBorder="1" applyAlignment="1" applyProtection="1">
      <alignment horizontal="center" vertical="top" wrapText="1"/>
      <protection/>
    </xf>
    <xf numFmtId="0" fontId="15" fillId="0" borderId="15" xfId="0" applyFont="1" applyFill="1" applyBorder="1" applyAlignment="1" applyProtection="1">
      <alignment vertical="top" wrapText="1"/>
      <protection/>
    </xf>
    <xf numFmtId="0" fontId="14" fillId="0" borderId="13" xfId="0" applyFont="1" applyBorder="1" applyAlignment="1" applyProtection="1">
      <alignment/>
      <protection/>
    </xf>
    <xf numFmtId="0" fontId="15" fillId="0" borderId="13" xfId="0" applyFont="1" applyFill="1" applyBorder="1" applyAlignment="1" applyProtection="1">
      <alignment vertical="top" wrapText="1"/>
      <protection/>
    </xf>
    <xf numFmtId="0" fontId="9" fillId="0" borderId="0" xfId="0" applyFont="1" applyBorder="1" applyAlignment="1" applyProtection="1">
      <alignment/>
      <protection/>
    </xf>
    <xf numFmtId="0" fontId="7" fillId="0" borderId="0" xfId="0" applyFont="1" applyBorder="1" applyAlignment="1" applyProtection="1" quotePrefix="1">
      <alignment vertical="top" wrapText="1"/>
      <protection/>
    </xf>
    <xf numFmtId="0" fontId="4" fillId="0" borderId="0" xfId="0" applyFont="1" applyAlignment="1" applyProtection="1">
      <alignment vertical="top" wrapText="1"/>
      <protection/>
    </xf>
    <xf numFmtId="0" fontId="4" fillId="0" borderId="0" xfId="0" applyFont="1" applyFill="1" applyAlignment="1" applyProtection="1">
      <alignment wrapText="1"/>
      <protection/>
    </xf>
    <xf numFmtId="0" fontId="3" fillId="0" borderId="0" xfId="0" applyFont="1" applyFill="1" applyBorder="1" applyAlignment="1" applyProtection="1">
      <alignment vertical="top" wrapText="1"/>
      <protection/>
    </xf>
    <xf numFmtId="0" fontId="22" fillId="0" borderId="0" xfId="0" applyFont="1" applyFill="1" applyBorder="1" applyAlignment="1" applyProtection="1">
      <alignment vertical="top" wrapText="1"/>
      <protection/>
    </xf>
    <xf numFmtId="0" fontId="3" fillId="0" borderId="0" xfId="0" applyFont="1" applyFill="1" applyBorder="1" applyAlignment="1" applyProtection="1" quotePrefix="1">
      <alignment vertical="top" wrapText="1"/>
      <protection/>
    </xf>
    <xf numFmtId="0" fontId="5" fillId="0" borderId="0" xfId="0" applyFont="1" applyBorder="1" applyAlignment="1" applyProtection="1" quotePrefix="1">
      <alignment vertical="top" wrapText="1"/>
      <protection/>
    </xf>
    <xf numFmtId="0" fontId="19" fillId="0" borderId="0" xfId="0" applyFont="1" applyAlignment="1" applyProtection="1">
      <alignment wrapText="1"/>
      <protection/>
    </xf>
    <xf numFmtId="0" fontId="6" fillId="0" borderId="0" xfId="0" applyFont="1" applyAlignment="1" applyProtection="1">
      <alignment wrapText="1"/>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top" wrapText="1"/>
      <protection/>
    </xf>
    <xf numFmtId="0" fontId="24" fillId="0" borderId="0" xfId="0" applyFont="1" applyFill="1" applyBorder="1" applyAlignment="1" applyProtection="1">
      <alignment vertical="top" wrapText="1"/>
      <protection/>
    </xf>
    <xf numFmtId="0" fontId="5" fillId="0" borderId="0" xfId="0" applyFont="1" applyFill="1" applyBorder="1" applyAlignment="1" applyProtection="1" quotePrefix="1">
      <alignment vertical="top" wrapText="1"/>
      <protection/>
    </xf>
    <xf numFmtId="0" fontId="6" fillId="0" borderId="20"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wrapText="1"/>
      <protection/>
    </xf>
    <xf numFmtId="179" fontId="5" fillId="0" borderId="15" xfId="0" applyNumberFormat="1" applyFont="1" applyBorder="1" applyAlignment="1" applyProtection="1" quotePrefix="1">
      <alignment vertical="top" wrapText="1"/>
      <protection locked="0"/>
    </xf>
    <xf numFmtId="179" fontId="6" fillId="0" borderId="17" xfId="0" applyNumberFormat="1" applyFont="1" applyBorder="1" applyAlignment="1" applyProtection="1">
      <alignment vertical="top" wrapText="1"/>
      <protection/>
    </xf>
    <xf numFmtId="179" fontId="6" fillId="0" borderId="13" xfId="0" applyNumberFormat="1" applyFont="1" applyBorder="1" applyAlignment="1" applyProtection="1">
      <alignment vertical="top" wrapText="1"/>
      <protection/>
    </xf>
    <xf numFmtId="179" fontId="12" fillId="0" borderId="18" xfId="0" applyNumberFormat="1" applyFont="1" applyFill="1" applyBorder="1" applyAlignment="1" applyProtection="1">
      <alignment horizontal="center" vertical="top" wrapText="1"/>
      <protection/>
    </xf>
    <xf numFmtId="0" fontId="6" fillId="0" borderId="19" xfId="0" applyFont="1" applyFill="1" applyBorder="1" applyAlignment="1" applyProtection="1">
      <alignment horizontal="center" vertical="center"/>
      <protection locked="0"/>
    </xf>
    <xf numFmtId="37" fontId="6" fillId="0" borderId="0" xfId="0" applyNumberFormat="1" applyFont="1" applyFill="1" applyBorder="1" applyAlignment="1" applyProtection="1">
      <alignment horizontal="center"/>
      <protection/>
    </xf>
    <xf numFmtId="183" fontId="4" fillId="0" borderId="0" xfId="0" applyNumberFormat="1" applyFont="1" applyFill="1" applyBorder="1" applyAlignment="1" applyProtection="1">
      <alignment horizontal="left"/>
      <protection/>
    </xf>
    <xf numFmtId="0" fontId="23" fillId="0" borderId="0" xfId="0" applyFont="1" applyFill="1" applyBorder="1" applyAlignment="1" applyProtection="1" quotePrefix="1">
      <alignment horizontal="center"/>
      <protection/>
    </xf>
    <xf numFmtId="0" fontId="17" fillId="0" borderId="23" xfId="0" applyFont="1" applyFill="1" applyBorder="1" applyAlignment="1" applyProtection="1">
      <alignment/>
      <protection/>
    </xf>
    <xf numFmtId="0" fontId="3" fillId="0" borderId="24" xfId="0" applyFont="1" applyFill="1" applyBorder="1" applyAlignment="1" applyProtection="1">
      <alignment/>
      <protection/>
    </xf>
    <xf numFmtId="0" fontId="3" fillId="0" borderId="25" xfId="0" applyFont="1" applyFill="1" applyBorder="1" applyAlignment="1" applyProtection="1">
      <alignment/>
      <protection/>
    </xf>
    <xf numFmtId="0" fontId="23" fillId="0" borderId="0" xfId="0" applyFont="1" applyFill="1" applyBorder="1" applyAlignment="1" quotePrefix="1">
      <alignment horizontal="center"/>
    </xf>
    <xf numFmtId="0" fontId="3" fillId="0" borderId="24" xfId="0" applyFont="1" applyFill="1" applyBorder="1" applyAlignment="1">
      <alignment/>
    </xf>
    <xf numFmtId="0" fontId="3" fillId="0" borderId="25" xfId="0" applyFont="1" applyFill="1" applyBorder="1" applyAlignment="1">
      <alignment/>
    </xf>
    <xf numFmtId="0" fontId="6" fillId="0" borderId="26" xfId="0" applyFont="1" applyFill="1" applyBorder="1" applyAlignment="1" applyProtection="1">
      <alignment horizontal="center" vertical="center" wrapText="1"/>
      <protection/>
    </xf>
    <xf numFmtId="0" fontId="3" fillId="0" borderId="0" xfId="0" applyFont="1" applyBorder="1" applyAlignment="1" applyProtection="1">
      <alignment horizontal="center" vertical="top" wrapText="1"/>
      <protection/>
    </xf>
    <xf numFmtId="0" fontId="21" fillId="0" borderId="0" xfId="0" applyFont="1" applyBorder="1" applyAlignment="1" applyProtection="1">
      <alignment/>
      <protection/>
    </xf>
    <xf numFmtId="0" fontId="20" fillId="0" borderId="0" xfId="0" applyFont="1" applyBorder="1" applyAlignment="1" applyProtection="1">
      <alignment/>
      <protection/>
    </xf>
    <xf numFmtId="0" fontId="3" fillId="0" borderId="0" xfId="0" applyFont="1" applyBorder="1" applyAlignment="1">
      <alignment horizontal="center" vertical="center" wrapText="1"/>
    </xf>
    <xf numFmtId="0" fontId="3" fillId="0" borderId="0" xfId="0" applyFont="1" applyBorder="1" applyAlignment="1" applyProtection="1">
      <alignment horizontal="center" vertical="top" wrapText="1"/>
      <protection locked="0"/>
    </xf>
    <xf numFmtId="0" fontId="6" fillId="0" borderId="0" xfId="0" applyFont="1" applyAlignment="1" applyProtection="1">
      <alignment/>
      <protection/>
    </xf>
    <xf numFmtId="0" fontId="25" fillId="0" borderId="0" xfId="0" applyFont="1" applyBorder="1" applyAlignment="1" applyProtection="1">
      <alignment/>
      <protection/>
    </xf>
    <xf numFmtId="0" fontId="21" fillId="0" borderId="0" xfId="0" applyFont="1" applyBorder="1" applyAlignment="1" applyProtection="1">
      <alignment horizontal="right"/>
      <protection/>
    </xf>
    <xf numFmtId="3" fontId="5" fillId="0" borderId="0" xfId="0" applyNumberFormat="1" applyFont="1" applyFill="1" applyAlignment="1" applyProtection="1">
      <alignment/>
      <protection/>
    </xf>
    <xf numFmtId="0" fontId="22" fillId="0" borderId="13" xfId="0" applyFont="1" applyBorder="1" applyAlignment="1" applyProtection="1">
      <alignment horizontal="center" wrapText="1"/>
      <protection/>
    </xf>
    <xf numFmtId="0" fontId="67" fillId="0" borderId="0" xfId="0" applyFont="1" applyFill="1" applyBorder="1" applyAlignment="1" applyProtection="1">
      <alignment/>
      <protection/>
    </xf>
    <xf numFmtId="0" fontId="68" fillId="0" borderId="0" xfId="0" applyFont="1" applyFill="1" applyBorder="1" applyAlignment="1" applyProtection="1">
      <alignment/>
      <protection/>
    </xf>
    <xf numFmtId="0" fontId="67" fillId="0" borderId="0" xfId="0" applyFont="1" applyBorder="1" applyAlignment="1" applyProtection="1">
      <alignment/>
      <protection/>
    </xf>
    <xf numFmtId="0" fontId="69" fillId="0" borderId="0" xfId="0" applyFont="1" applyAlignment="1" applyProtection="1">
      <alignment/>
      <protection/>
    </xf>
    <xf numFmtId="0" fontId="70" fillId="0" borderId="0" xfId="0" applyFont="1" applyAlignment="1" applyProtection="1">
      <alignment/>
      <protection/>
    </xf>
    <xf numFmtId="14" fontId="68" fillId="0" borderId="0" xfId="0" applyNumberFormat="1" applyFont="1" applyFill="1" applyBorder="1" applyAlignment="1" applyProtection="1">
      <alignment/>
      <protection/>
    </xf>
    <xf numFmtId="0" fontId="70" fillId="0" borderId="0" xfId="0" applyFont="1" applyFill="1" applyAlignment="1" applyProtection="1">
      <alignment/>
      <protection/>
    </xf>
    <xf numFmtId="0" fontId="69" fillId="0" borderId="0" xfId="0" applyFont="1" applyFill="1" applyAlignment="1" applyProtection="1">
      <alignment/>
      <protection/>
    </xf>
    <xf numFmtId="0" fontId="71" fillId="0" borderId="0" xfId="0" applyFont="1" applyAlignment="1" applyProtection="1">
      <alignment/>
      <protection/>
    </xf>
    <xf numFmtId="0" fontId="71" fillId="0" borderId="0" xfId="0" applyFont="1" applyAlignment="1">
      <alignment/>
    </xf>
    <xf numFmtId="0" fontId="3" fillId="0" borderId="13" xfId="0" applyFont="1" applyBorder="1" applyAlignment="1" applyProtection="1">
      <alignment horizontal="center" wrapText="1"/>
      <protection/>
    </xf>
    <xf numFmtId="0" fontId="3" fillId="33" borderId="15" xfId="0" applyFont="1" applyFill="1" applyBorder="1" applyAlignment="1" applyProtection="1">
      <alignment horizontal="center" vertical="top" wrapText="1"/>
      <protection locked="0"/>
    </xf>
    <xf numFmtId="3" fontId="4" fillId="0" borderId="0" xfId="0" applyNumberFormat="1" applyFont="1" applyFill="1" applyAlignment="1" applyProtection="1">
      <alignment horizontal="righ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18" fillId="0" borderId="0" xfId="0" applyNumberFormat="1" applyFont="1" applyBorder="1" applyAlignment="1" applyProtection="1">
      <alignment horizontal="left"/>
      <protection/>
    </xf>
    <xf numFmtId="41" fontId="18" fillId="0" borderId="0" xfId="0" applyNumberFormat="1" applyFont="1" applyBorder="1" applyAlignment="1" applyProtection="1">
      <alignment horizontal="center"/>
      <protection/>
    </xf>
    <xf numFmtId="41" fontId="4" fillId="0" borderId="0" xfId="0" applyNumberFormat="1" applyFont="1" applyFill="1" applyAlignment="1" applyProtection="1">
      <alignment horizontal="center"/>
      <protection/>
    </xf>
    <xf numFmtId="41" fontId="3" fillId="0" borderId="0" xfId="0" applyNumberFormat="1" applyFont="1" applyBorder="1" applyAlignment="1" applyProtection="1">
      <alignment horizontal="center"/>
      <protection/>
    </xf>
    <xf numFmtId="41" fontId="5" fillId="0" borderId="0" xfId="0" applyNumberFormat="1" applyFont="1" applyAlignment="1" applyProtection="1">
      <alignment horizontal="center"/>
      <protection/>
    </xf>
    <xf numFmtId="3" fontId="18" fillId="0" borderId="0" xfId="0" applyNumberFormat="1" applyFont="1" applyFill="1" applyBorder="1" applyAlignment="1" applyProtection="1">
      <alignment horizontal="left"/>
      <protection/>
    </xf>
    <xf numFmtId="3" fontId="4" fillId="0" borderId="0" xfId="0" applyNumberFormat="1" applyFont="1" applyFill="1" applyBorder="1" applyAlignment="1" applyProtection="1">
      <alignment/>
      <protection/>
    </xf>
    <xf numFmtId="3" fontId="3" fillId="0" borderId="0" xfId="0" applyNumberFormat="1" applyFont="1" applyFill="1" applyAlignment="1" applyProtection="1">
      <alignment/>
      <protection/>
    </xf>
    <xf numFmtId="3" fontId="3" fillId="0" borderId="0" xfId="0" applyNumberFormat="1" applyFont="1" applyAlignment="1" applyProtection="1">
      <alignment/>
      <protection/>
    </xf>
    <xf numFmtId="41" fontId="3" fillId="0" borderId="0" xfId="0" applyNumberFormat="1" applyFont="1" applyAlignment="1" applyProtection="1">
      <alignment horizontal="center"/>
      <protection/>
    </xf>
    <xf numFmtId="41" fontId="3" fillId="0" borderId="0" xfId="0" applyNumberFormat="1" applyFont="1" applyFill="1" applyAlignment="1" applyProtection="1">
      <alignment horizontal="center"/>
      <protection/>
    </xf>
    <xf numFmtId="3" fontId="3" fillId="0" borderId="0" xfId="0" applyNumberFormat="1" applyFont="1" applyAlignment="1" applyProtection="1">
      <alignment horizontal="left"/>
      <protection/>
    </xf>
    <xf numFmtId="196" fontId="3" fillId="0" borderId="0" xfId="0" applyNumberFormat="1" applyFont="1" applyAlignment="1" applyProtection="1">
      <alignment horizontal="center"/>
      <protection/>
    </xf>
    <xf numFmtId="196" fontId="3" fillId="0" borderId="0" xfId="0" applyNumberFormat="1" applyFont="1" applyFill="1" applyAlignment="1" applyProtection="1">
      <alignment horizontal="center"/>
      <protection/>
    </xf>
    <xf numFmtId="41" fontId="5" fillId="0" borderId="13" xfId="0" applyNumberFormat="1" applyFont="1" applyBorder="1" applyAlignment="1" applyProtection="1">
      <alignment horizontal="center" wrapText="1"/>
      <protection/>
    </xf>
    <xf numFmtId="41" fontId="5" fillId="0" borderId="13" xfId="0" applyNumberFormat="1" applyFont="1" applyBorder="1" applyAlignment="1" applyProtection="1">
      <alignment horizontal="center" vertical="top" wrapText="1"/>
      <protection/>
    </xf>
    <xf numFmtId="41" fontId="5" fillId="0" borderId="13" xfId="0" applyNumberFormat="1" applyFont="1" applyFill="1" applyBorder="1" applyAlignment="1" applyProtection="1">
      <alignment horizontal="center" vertical="top" wrapText="1"/>
      <protection/>
    </xf>
    <xf numFmtId="3" fontId="5" fillId="0" borderId="13" xfId="0" applyNumberFormat="1" applyFont="1" applyFill="1" applyBorder="1" applyAlignment="1" applyProtection="1">
      <alignment horizontal="left" vertical="top" wrapText="1"/>
      <protection/>
    </xf>
    <xf numFmtId="3" fontId="14" fillId="0" borderId="13" xfId="0" applyNumberFormat="1" applyFont="1" applyFill="1" applyBorder="1" applyAlignment="1" applyProtection="1">
      <alignment/>
      <protection/>
    </xf>
    <xf numFmtId="41" fontId="5" fillId="34" borderId="13" xfId="0" applyNumberFormat="1" applyFont="1" applyFill="1" applyBorder="1" applyAlignment="1" applyProtection="1">
      <alignment horizontal="center"/>
      <protection/>
    </xf>
    <xf numFmtId="3" fontId="5" fillId="0" borderId="27" xfId="0" applyNumberFormat="1" applyFont="1" applyFill="1" applyBorder="1" applyAlignment="1" applyProtection="1">
      <alignment horizontal="left" vertical="top" wrapText="1"/>
      <protection/>
    </xf>
    <xf numFmtId="3" fontId="72" fillId="0" borderId="0" xfId="0" applyNumberFormat="1" applyFont="1" applyAlignment="1" applyProtection="1">
      <alignment horizontal="left"/>
      <protection/>
    </xf>
    <xf numFmtId="3" fontId="72" fillId="0" borderId="0" xfId="0" applyNumberFormat="1" applyFont="1" applyBorder="1" applyAlignment="1" applyProtection="1">
      <alignment horizontal="left"/>
      <protection/>
    </xf>
    <xf numFmtId="41" fontId="72" fillId="0" borderId="0" xfId="0" applyNumberFormat="1" applyFont="1" applyBorder="1" applyAlignment="1" applyProtection="1">
      <alignment horizontal="center" vertical="top" wrapText="1"/>
      <protection/>
    </xf>
    <xf numFmtId="41" fontId="72" fillId="0" borderId="0" xfId="0" applyNumberFormat="1" applyFont="1" applyFill="1" applyBorder="1" applyAlignment="1" applyProtection="1">
      <alignment horizontal="center" vertical="top" wrapText="1"/>
      <protection/>
    </xf>
    <xf numFmtId="41" fontId="5" fillId="0" borderId="0" xfId="0" applyNumberFormat="1" applyFont="1" applyFill="1" applyAlignment="1" applyProtection="1">
      <alignment horizontal="center"/>
      <protection/>
    </xf>
    <xf numFmtId="3" fontId="72" fillId="0" borderId="0" xfId="0" applyNumberFormat="1" applyFont="1" applyFill="1" applyBorder="1" applyAlignment="1" applyProtection="1">
      <alignment horizontal="center" vertical="top" wrapText="1"/>
      <protection/>
    </xf>
    <xf numFmtId="41" fontId="6" fillId="35" borderId="13" xfId="0" applyNumberFormat="1" applyFont="1" applyFill="1" applyBorder="1" applyAlignment="1" applyProtection="1">
      <alignment horizontal="center" vertical="top" wrapText="1"/>
      <protection/>
    </xf>
    <xf numFmtId="41" fontId="5" fillId="35" borderId="13" xfId="0" applyNumberFormat="1" applyFont="1" applyFill="1" applyBorder="1" applyAlignment="1" applyProtection="1">
      <alignment horizontal="center" vertical="top" wrapText="1"/>
      <protection/>
    </xf>
    <xf numFmtId="3" fontId="5" fillId="0" borderId="0" xfId="0" applyNumberFormat="1" applyFont="1" applyFill="1" applyBorder="1" applyAlignment="1" applyProtection="1">
      <alignment vertical="top" wrapText="1"/>
      <protection/>
    </xf>
    <xf numFmtId="3" fontId="72" fillId="0" borderId="0" xfId="0" applyNumberFormat="1" applyFont="1" applyBorder="1" applyAlignment="1" applyProtection="1">
      <alignment horizontal="center" vertical="top" wrapText="1"/>
      <protection/>
    </xf>
    <xf numFmtId="3" fontId="18" fillId="0" borderId="0" xfId="0" applyNumberFormat="1" applyFont="1" applyFill="1" applyBorder="1" applyAlignment="1" applyProtection="1">
      <alignment/>
      <protection/>
    </xf>
    <xf numFmtId="3" fontId="3" fillId="0" borderId="0" xfId="0" applyNumberFormat="1" applyFont="1" applyFill="1" applyBorder="1" applyAlignment="1" applyProtection="1">
      <alignment/>
      <protection/>
    </xf>
    <xf numFmtId="3" fontId="11" fillId="0" borderId="0" xfId="0" applyNumberFormat="1" applyFont="1" applyBorder="1" applyAlignment="1" applyProtection="1">
      <alignment/>
      <protection/>
    </xf>
    <xf numFmtId="41" fontId="11" fillId="0" borderId="0" xfId="0" applyNumberFormat="1" applyFont="1" applyBorder="1" applyAlignment="1" applyProtection="1">
      <alignment horizontal="center"/>
      <protection/>
    </xf>
    <xf numFmtId="41" fontId="3" fillId="0" borderId="0" xfId="0" applyNumberFormat="1" applyFont="1" applyFill="1" applyBorder="1" applyAlignment="1" applyProtection="1">
      <alignment horizontal="center"/>
      <protection/>
    </xf>
    <xf numFmtId="41" fontId="6" fillId="34" borderId="0" xfId="0" applyNumberFormat="1" applyFont="1" applyFill="1" applyBorder="1" applyAlignment="1" applyProtection="1">
      <alignment horizontal="center" vertical="top" wrapText="1"/>
      <protection/>
    </xf>
    <xf numFmtId="41" fontId="5" fillId="34" borderId="0" xfId="0" applyNumberFormat="1" applyFont="1" applyFill="1" applyBorder="1" applyAlignment="1" applyProtection="1">
      <alignment horizontal="center" vertical="top" wrapText="1"/>
      <protection/>
    </xf>
    <xf numFmtId="41" fontId="6" fillId="0" borderId="0" xfId="0" applyNumberFormat="1" applyFont="1" applyAlignment="1" applyProtection="1">
      <alignment horizontal="left"/>
      <protection/>
    </xf>
    <xf numFmtId="41" fontId="6" fillId="0" borderId="0" xfId="0" applyNumberFormat="1" applyFont="1" applyAlignment="1" applyProtection="1">
      <alignment horizontal="center"/>
      <protection/>
    </xf>
    <xf numFmtId="41" fontId="6" fillId="0" borderId="28" xfId="0" applyNumberFormat="1" applyFont="1" applyBorder="1" applyAlignment="1" applyProtection="1">
      <alignment horizontal="center"/>
      <protection/>
    </xf>
    <xf numFmtId="41" fontId="5" fillId="0" borderId="28" xfId="0" applyNumberFormat="1" applyFont="1" applyBorder="1" applyAlignment="1" applyProtection="1">
      <alignment/>
      <protection/>
    </xf>
    <xf numFmtId="41" fontId="3" fillId="0" borderId="28" xfId="0" applyNumberFormat="1" applyFont="1" applyBorder="1" applyAlignment="1" applyProtection="1">
      <alignment/>
      <protection/>
    </xf>
    <xf numFmtId="41" fontId="3" fillId="0" borderId="28" xfId="0" applyNumberFormat="1" applyFont="1" applyBorder="1" applyAlignment="1" applyProtection="1">
      <alignment wrapText="1"/>
      <protection/>
    </xf>
    <xf numFmtId="41" fontId="6" fillId="0" borderId="28" xfId="0" applyNumberFormat="1" applyFont="1" applyBorder="1" applyAlignment="1" applyProtection="1">
      <alignment/>
      <protection/>
    </xf>
    <xf numFmtId="0" fontId="6" fillId="0" borderId="29" xfId="0" applyFont="1" applyBorder="1" applyAlignment="1" applyProtection="1">
      <alignment/>
      <protection/>
    </xf>
    <xf numFmtId="0" fontId="6" fillId="0" borderId="29" xfId="0" applyFont="1" applyBorder="1" applyAlignment="1" applyProtection="1">
      <alignment/>
      <protection/>
    </xf>
    <xf numFmtId="0" fontId="6" fillId="0" borderId="30" xfId="0" applyFont="1" applyBorder="1" applyAlignment="1" applyProtection="1">
      <alignment/>
      <protection/>
    </xf>
    <xf numFmtId="0" fontId="6" fillId="0" borderId="11" xfId="0" applyFont="1" applyFill="1" applyBorder="1" applyAlignment="1" applyProtection="1">
      <alignment wrapText="1"/>
      <protection/>
    </xf>
    <xf numFmtId="169" fontId="9" fillId="0" borderId="0" xfId="0" applyNumberFormat="1" applyFont="1" applyFill="1" applyAlignment="1" applyProtection="1">
      <alignment horizontal="right"/>
      <protection/>
    </xf>
    <xf numFmtId="169" fontId="5" fillId="0" borderId="0" xfId="0" applyNumberFormat="1" applyFont="1" applyFill="1" applyAlignment="1" applyProtection="1">
      <alignment/>
      <protection/>
    </xf>
    <xf numFmtId="169" fontId="4" fillId="0" borderId="0" xfId="0" applyNumberFormat="1" applyFont="1" applyFill="1" applyBorder="1" applyAlignment="1" applyProtection="1">
      <alignment/>
      <protection/>
    </xf>
    <xf numFmtId="169" fontId="6" fillId="0" borderId="0" xfId="0" applyNumberFormat="1" applyFont="1" applyFill="1" applyBorder="1" applyAlignment="1" applyProtection="1">
      <alignment horizontal="left"/>
      <protection/>
    </xf>
    <xf numFmtId="169" fontId="6" fillId="0" borderId="0" xfId="0" applyNumberFormat="1" applyFont="1" applyFill="1" applyBorder="1" applyAlignment="1" applyProtection="1">
      <alignment/>
      <protection/>
    </xf>
    <xf numFmtId="169" fontId="5" fillId="0" borderId="13" xfId="0" applyNumberFormat="1" applyFont="1" applyFill="1" applyBorder="1" applyAlignment="1" applyProtection="1">
      <alignment horizontal="center" vertical="top" wrapText="1"/>
      <protection/>
    </xf>
    <xf numFmtId="169" fontId="5" fillId="0" borderId="31" xfId="0" applyNumberFormat="1" applyFont="1" applyFill="1" applyBorder="1" applyAlignment="1" applyProtection="1" quotePrefix="1">
      <alignment horizontal="center" wrapText="1"/>
      <protection/>
    </xf>
    <xf numFmtId="169" fontId="5" fillId="0" borderId="31" xfId="0" applyNumberFormat="1" applyFont="1" applyFill="1" applyBorder="1" applyAlignment="1" applyProtection="1" quotePrefix="1">
      <alignment horizontal="center" wrapText="1"/>
      <protection locked="0"/>
    </xf>
    <xf numFmtId="169" fontId="6" fillId="0" borderId="31" xfId="0" applyNumberFormat="1" applyFont="1" applyFill="1" applyBorder="1" applyAlignment="1">
      <alignment/>
    </xf>
    <xf numFmtId="169" fontId="5" fillId="0" borderId="31" xfId="0" applyNumberFormat="1" applyFont="1" applyFill="1" applyBorder="1" applyAlignment="1" applyProtection="1">
      <alignment/>
      <protection locked="0"/>
    </xf>
    <xf numFmtId="169" fontId="5" fillId="0" borderId="31" xfId="0" applyNumberFormat="1" applyFont="1" applyFill="1" applyBorder="1" applyAlignment="1" applyProtection="1">
      <alignment/>
      <protection/>
    </xf>
    <xf numFmtId="169" fontId="6" fillId="0" borderId="31" xfId="0" applyNumberFormat="1" applyFont="1" applyFill="1" applyBorder="1" applyAlignment="1" applyProtection="1">
      <alignment/>
      <protection/>
    </xf>
    <xf numFmtId="169" fontId="5" fillId="0" borderId="24" xfId="0" applyNumberFormat="1" applyFont="1" applyFill="1" applyBorder="1" applyAlignment="1" applyProtection="1">
      <alignment/>
      <protection locked="0"/>
    </xf>
    <xf numFmtId="169" fontId="6" fillId="0" borderId="32" xfId="0" applyNumberFormat="1" applyFont="1" applyFill="1" applyBorder="1" applyAlignment="1">
      <alignment/>
    </xf>
    <xf numFmtId="171" fontId="5" fillId="0" borderId="31" xfId="0" applyNumberFormat="1" applyFont="1" applyFill="1" applyBorder="1" applyAlignment="1" applyProtection="1">
      <alignment/>
      <protection locked="0"/>
    </xf>
    <xf numFmtId="169" fontId="6" fillId="0" borderId="17" xfId="0" applyNumberFormat="1" applyFont="1" applyFill="1" applyBorder="1" applyAlignment="1" applyProtection="1">
      <alignment/>
      <protection/>
    </xf>
    <xf numFmtId="169" fontId="5" fillId="0" borderId="33" xfId="0" applyNumberFormat="1" applyFont="1" applyFill="1" applyBorder="1" applyAlignment="1" applyProtection="1" quotePrefix="1">
      <alignment horizontal="center" wrapText="1"/>
      <protection/>
    </xf>
    <xf numFmtId="169" fontId="5" fillId="0" borderId="24" xfId="0" applyNumberFormat="1" applyFont="1" applyFill="1" applyBorder="1" applyAlignment="1" applyProtection="1">
      <alignment/>
      <protection/>
    </xf>
    <xf numFmtId="169" fontId="6" fillId="0" borderId="24" xfId="0" applyNumberFormat="1" applyFont="1" applyFill="1" applyBorder="1" applyAlignment="1" applyProtection="1">
      <alignment/>
      <protection/>
    </xf>
    <xf numFmtId="169" fontId="5" fillId="0" borderId="33" xfId="0" applyNumberFormat="1" applyFont="1" applyFill="1" applyBorder="1" applyAlignment="1" quotePrefix="1">
      <alignment horizontal="center" wrapText="1"/>
    </xf>
    <xf numFmtId="169" fontId="5" fillId="0" borderId="31" xfId="0" applyNumberFormat="1" applyFont="1" applyFill="1" applyBorder="1" applyAlignment="1" quotePrefix="1">
      <alignment horizontal="center" wrapText="1"/>
    </xf>
    <xf numFmtId="171" fontId="5" fillId="0" borderId="34" xfId="0" applyNumberFormat="1" applyFont="1" applyFill="1" applyBorder="1" applyAlignment="1" applyProtection="1">
      <alignment/>
      <protection locked="0"/>
    </xf>
    <xf numFmtId="171" fontId="5" fillId="0" borderId="34" xfId="0" applyNumberFormat="1" applyFont="1" applyFill="1" applyBorder="1" applyAlignment="1" applyProtection="1">
      <alignment horizontal="right"/>
      <protection locked="0"/>
    </xf>
    <xf numFmtId="169" fontId="6" fillId="0" borderId="31" xfId="0" applyNumberFormat="1" applyFont="1" applyFill="1" applyBorder="1" applyAlignment="1" quotePrefix="1">
      <alignment horizontal="center" wrapText="1"/>
    </xf>
    <xf numFmtId="169" fontId="6" fillId="0" borderId="13" xfId="0" applyNumberFormat="1" applyFont="1" applyFill="1" applyBorder="1" applyAlignment="1" quotePrefix="1">
      <alignment horizontal="center" wrapText="1"/>
    </xf>
    <xf numFmtId="169" fontId="5" fillId="0" borderId="19" xfId="0" applyNumberFormat="1" applyFont="1" applyFill="1" applyBorder="1" applyAlignment="1" applyProtection="1">
      <alignment/>
      <protection locked="0"/>
    </xf>
    <xf numFmtId="169" fontId="6" fillId="0" borderId="0" xfId="0" applyNumberFormat="1" applyFont="1" applyFill="1" applyBorder="1" applyAlignment="1" applyProtection="1">
      <alignment/>
      <protection/>
    </xf>
    <xf numFmtId="169" fontId="5" fillId="0" borderId="0" xfId="0" applyNumberFormat="1" applyFont="1" applyFill="1" applyAlignment="1">
      <alignment/>
    </xf>
    <xf numFmtId="169" fontId="6" fillId="0" borderId="35" xfId="0" applyNumberFormat="1" applyFont="1" applyFill="1" applyBorder="1" applyAlignment="1">
      <alignment/>
    </xf>
    <xf numFmtId="169" fontId="6" fillId="0" borderId="32" xfId="0" applyNumberFormat="1" applyFont="1" applyFill="1" applyBorder="1" applyAlignment="1" applyProtection="1">
      <alignment/>
      <protection/>
    </xf>
    <xf numFmtId="169" fontId="6" fillId="0" borderId="35" xfId="0" applyNumberFormat="1" applyFont="1" applyFill="1" applyBorder="1" applyAlignment="1" applyProtection="1">
      <alignment/>
      <protection/>
    </xf>
    <xf numFmtId="169" fontId="6" fillId="0" borderId="31" xfId="0" applyNumberFormat="1" applyFont="1" applyFill="1" applyBorder="1" applyAlignment="1" applyProtection="1" quotePrefix="1">
      <alignment horizontal="center" wrapText="1"/>
      <protection/>
    </xf>
    <xf numFmtId="169" fontId="6" fillId="0" borderId="13" xfId="0" applyNumberFormat="1" applyFont="1" applyFill="1" applyBorder="1" applyAlignment="1" applyProtection="1" quotePrefix="1">
      <alignment horizontal="center" wrapText="1"/>
      <protection/>
    </xf>
    <xf numFmtId="0" fontId="2" fillId="0" borderId="0" xfId="0" applyFont="1" applyBorder="1" applyAlignment="1">
      <alignment horizontal="center"/>
    </xf>
    <xf numFmtId="0" fontId="4" fillId="36" borderId="36" xfId="0" applyFont="1" applyFill="1" applyBorder="1" applyAlignment="1">
      <alignment horizontal="center" vertical="center" wrapText="1"/>
    </xf>
    <xf numFmtId="0" fontId="4" fillId="36" borderId="37" xfId="0" applyFont="1" applyFill="1" applyBorder="1" applyAlignment="1">
      <alignment horizontal="center" vertical="center" wrapText="1"/>
    </xf>
    <xf numFmtId="0" fontId="4" fillId="36" borderId="38" xfId="0" applyFont="1" applyFill="1" applyBorder="1" applyAlignment="1">
      <alignment horizontal="center" vertical="center" wrapText="1"/>
    </xf>
    <xf numFmtId="0" fontId="5" fillId="0" borderId="29" xfId="0" applyFont="1" applyFill="1" applyBorder="1" applyAlignment="1" applyProtection="1">
      <alignment horizontal="left"/>
      <protection locked="0"/>
    </xf>
    <xf numFmtId="0" fontId="5" fillId="0" borderId="39" xfId="0" applyFont="1" applyFill="1" applyBorder="1" applyAlignment="1" applyProtection="1">
      <alignment horizontal="left"/>
      <protection locked="0"/>
    </xf>
    <xf numFmtId="0" fontId="5" fillId="0" borderId="29" xfId="0" applyFont="1" applyBorder="1" applyAlignment="1" applyProtection="1">
      <alignment horizontal="left"/>
      <protection locked="0"/>
    </xf>
    <xf numFmtId="0" fontId="5" fillId="0" borderId="39" xfId="0" applyFont="1" applyBorder="1" applyAlignment="1" applyProtection="1">
      <alignment horizontal="left"/>
      <protection locked="0"/>
    </xf>
    <xf numFmtId="14" fontId="5" fillId="0" borderId="30" xfId="0" applyNumberFormat="1" applyFont="1" applyBorder="1" applyAlignment="1" applyProtection="1">
      <alignment horizontal="left"/>
      <protection locked="0"/>
    </xf>
    <xf numFmtId="0" fontId="5" fillId="0" borderId="40" xfId="0" applyFont="1" applyBorder="1" applyAlignment="1" applyProtection="1">
      <alignment horizontal="left"/>
      <protection locked="0"/>
    </xf>
    <xf numFmtId="0" fontId="4" fillId="36" borderId="36" xfId="0" applyFont="1" applyFill="1" applyBorder="1" applyAlignment="1" applyProtection="1">
      <alignment horizontal="center" vertical="center" wrapText="1"/>
      <protection/>
    </xf>
    <xf numFmtId="0" fontId="4" fillId="36" borderId="38" xfId="0" applyFont="1" applyFill="1" applyBorder="1" applyAlignment="1" applyProtection="1">
      <alignment horizontal="center" vertical="center" wrapText="1"/>
      <protection/>
    </xf>
    <xf numFmtId="14" fontId="4" fillId="0" borderId="0" xfId="0" applyNumberFormat="1" applyFont="1" applyFill="1" applyBorder="1" applyAlignment="1">
      <alignment horizontal="left"/>
    </xf>
    <xf numFmtId="0" fontId="27" fillId="0" borderId="0" xfId="0" applyFont="1" applyAlignment="1">
      <alignment horizontal="justify" wrapText="1"/>
    </xf>
    <xf numFmtId="37" fontId="6" fillId="0" borderId="25" xfId="0" applyNumberFormat="1" applyFont="1" applyFill="1" applyBorder="1" applyAlignment="1" applyProtection="1">
      <alignment horizontal="left" vertical="center" wrapText="1"/>
      <protection/>
    </xf>
    <xf numFmtId="37" fontId="6" fillId="0" borderId="14" xfId="0" applyNumberFormat="1" applyFont="1" applyFill="1" applyBorder="1" applyAlignment="1" applyProtection="1">
      <alignment horizontal="left" vertical="center" wrapText="1"/>
      <protection/>
    </xf>
    <xf numFmtId="0" fontId="4" fillId="0" borderId="0" xfId="0" applyFont="1" applyFill="1" applyBorder="1" applyAlignment="1" applyProtection="1">
      <alignment horizontal="left"/>
      <protection/>
    </xf>
    <xf numFmtId="0" fontId="7" fillId="0" borderId="0" xfId="0" applyFont="1" applyAlignment="1">
      <alignment horizontal="left"/>
    </xf>
    <xf numFmtId="0" fontId="6" fillId="0" borderId="0" xfId="0" applyFont="1" applyFill="1" applyBorder="1" applyAlignment="1" applyProtection="1">
      <alignment horizontal="left"/>
      <protection/>
    </xf>
    <xf numFmtId="0" fontId="18" fillId="0" borderId="0" xfId="0" applyFont="1" applyBorder="1" applyAlignment="1" applyProtection="1">
      <alignment/>
      <protection/>
    </xf>
    <xf numFmtId="0" fontId="7" fillId="0" borderId="41" xfId="0" applyFont="1" applyBorder="1" applyAlignment="1" applyProtection="1">
      <alignment horizontal="right" vertical="center" wrapText="1"/>
      <protection/>
    </xf>
    <xf numFmtId="0" fontId="6" fillId="0" borderId="42" xfId="0" applyFont="1" applyFill="1" applyBorder="1" applyAlignment="1" applyProtection="1">
      <alignment horizontal="center" vertical="center"/>
      <protection/>
    </xf>
    <xf numFmtId="0" fontId="6" fillId="0" borderId="43" xfId="0" applyFont="1" applyFill="1" applyBorder="1" applyAlignment="1" applyProtection="1">
      <alignment horizontal="center" vertical="center"/>
      <protection/>
    </xf>
    <xf numFmtId="3" fontId="6" fillId="0" borderId="33" xfId="0" applyNumberFormat="1" applyFont="1" applyFill="1" applyBorder="1" applyAlignment="1" applyProtection="1">
      <alignment horizontal="center" vertical="center"/>
      <protection/>
    </xf>
    <xf numFmtId="3" fontId="6" fillId="0" borderId="17" xfId="0" applyNumberFormat="1" applyFont="1" applyFill="1" applyBorder="1" applyAlignment="1" applyProtection="1">
      <alignment horizontal="center" vertical="center"/>
      <protection/>
    </xf>
    <xf numFmtId="3" fontId="16" fillId="0" borderId="13" xfId="0" applyNumberFormat="1" applyFont="1" applyFill="1" applyBorder="1" applyAlignment="1" applyProtection="1">
      <alignment horizontal="center"/>
      <protection/>
    </xf>
    <xf numFmtId="41" fontId="5" fillId="0" borderId="28" xfId="0" applyNumberFormat="1" applyFont="1" applyBorder="1" applyAlignment="1" applyProtection="1">
      <alignment horizontal="center"/>
      <protection/>
    </xf>
    <xf numFmtId="41" fontId="5" fillId="0" borderId="44" xfId="0" applyNumberFormat="1" applyFont="1" applyBorder="1" applyAlignment="1" applyProtection="1">
      <alignment horizontal="center"/>
      <protection/>
    </xf>
    <xf numFmtId="41" fontId="5" fillId="0" borderId="15" xfId="0" applyNumberFormat="1" applyFont="1" applyBorder="1" applyAlignment="1" applyProtection="1">
      <alignment horizontal="center"/>
      <protection/>
    </xf>
    <xf numFmtId="3" fontId="6" fillId="0" borderId="33" xfId="0" applyNumberFormat="1" applyFont="1" applyFill="1" applyBorder="1" applyAlignment="1" applyProtection="1">
      <alignment horizontal="left" vertical="center" wrapText="1"/>
      <protection/>
    </xf>
    <xf numFmtId="3" fontId="6" fillId="0" borderId="17" xfId="0" applyNumberFormat="1" applyFont="1" applyFill="1" applyBorder="1" applyAlignment="1" applyProtection="1">
      <alignment horizontal="left" vertical="center" wrapText="1"/>
      <protection/>
    </xf>
    <xf numFmtId="41" fontId="5" fillId="0" borderId="13" xfId="0" applyNumberFormat="1" applyFont="1" applyBorder="1" applyAlignment="1" applyProtection="1">
      <alignment horizontal="center"/>
      <protection/>
    </xf>
    <xf numFmtId="183" fontId="4" fillId="0" borderId="0" xfId="0" applyNumberFormat="1" applyFont="1" applyFill="1" applyBorder="1" applyAlignment="1" applyProtection="1">
      <alignment horizontal="left"/>
      <protection/>
    </xf>
    <xf numFmtId="41" fontId="6" fillId="0" borderId="13" xfId="0" applyNumberFormat="1" applyFont="1" applyFill="1" applyBorder="1" applyAlignment="1" applyProtection="1">
      <alignment horizontal="center"/>
      <protection/>
    </xf>
    <xf numFmtId="41" fontId="5" fillId="0" borderId="13" xfId="0" applyNumberFormat="1" applyFont="1" applyBorder="1" applyAlignment="1" applyProtection="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H25"/>
  <sheetViews>
    <sheetView showGridLines="0" tabSelected="1" view="pageBreakPreview" zoomScaleNormal="70" zoomScaleSheetLayoutView="100" zoomScalePageLayoutView="0" workbookViewId="0" topLeftCell="A1">
      <selection activeCell="C5" sqref="C5:D5"/>
    </sheetView>
  </sheetViews>
  <sheetFormatPr defaultColWidth="9.140625" defaultRowHeight="12.75"/>
  <cols>
    <col min="1" max="1" width="3.00390625" style="1" customWidth="1"/>
    <col min="2" max="2" width="42.421875" style="1" bestFit="1" customWidth="1"/>
    <col min="3" max="3" width="31.00390625" style="1" customWidth="1"/>
    <col min="4" max="4" width="24.140625" style="1" customWidth="1"/>
    <col min="5" max="5" width="28.421875" style="1" customWidth="1"/>
    <col min="6" max="6" width="19.8515625" style="1" customWidth="1"/>
    <col min="7" max="7" width="17.421875" style="7" bestFit="1" customWidth="1"/>
    <col min="8" max="8" width="14.7109375" style="7" customWidth="1"/>
    <col min="9" max="16384" width="9.140625" style="1" customWidth="1"/>
  </cols>
  <sheetData>
    <row r="1" spans="2:6" ht="13.5" customHeight="1">
      <c r="B1" s="17"/>
      <c r="C1" s="17"/>
      <c r="D1" s="17"/>
      <c r="E1" s="17"/>
      <c r="F1" s="17"/>
    </row>
    <row r="2" spans="1:7" ht="24.75" customHeight="1">
      <c r="A2" s="17"/>
      <c r="B2" s="231" t="s">
        <v>170</v>
      </c>
      <c r="C2" s="231"/>
      <c r="D2" s="231"/>
      <c r="E2" s="231"/>
      <c r="F2" s="12" t="s">
        <v>259</v>
      </c>
      <c r="G2" s="12"/>
    </row>
    <row r="3" spans="2:8" ht="14.25" customHeight="1" thickBot="1">
      <c r="B3" s="8"/>
      <c r="C3" s="8"/>
      <c r="G3" s="1"/>
      <c r="H3" s="1"/>
    </row>
    <row r="4" spans="2:8" ht="16.5" customHeight="1" thickBot="1">
      <c r="B4" s="232" t="s">
        <v>102</v>
      </c>
      <c r="C4" s="233"/>
      <c r="D4" s="234"/>
      <c r="G4" s="1"/>
      <c r="H4" s="1"/>
    </row>
    <row r="5" spans="2:8" ht="12.75">
      <c r="B5" s="20" t="s">
        <v>154</v>
      </c>
      <c r="C5" s="235"/>
      <c r="D5" s="236"/>
      <c r="G5" s="1"/>
      <c r="H5" s="1"/>
    </row>
    <row r="6" spans="2:8" ht="12.75">
      <c r="B6" s="13" t="s">
        <v>155</v>
      </c>
      <c r="C6" s="237"/>
      <c r="D6" s="238"/>
      <c r="G6" s="1"/>
      <c r="H6" s="1"/>
    </row>
    <row r="7" spans="2:8" ht="12.75">
      <c r="B7" s="13" t="s">
        <v>156</v>
      </c>
      <c r="C7" s="237"/>
      <c r="D7" s="238"/>
      <c r="G7" s="1"/>
      <c r="H7" s="1"/>
    </row>
    <row r="8" spans="2:8" ht="12.75">
      <c r="B8" s="13" t="s">
        <v>158</v>
      </c>
      <c r="C8" s="237"/>
      <c r="D8" s="238"/>
      <c r="G8" s="1"/>
      <c r="H8" s="1"/>
    </row>
    <row r="9" spans="2:8" ht="12.75">
      <c r="B9" s="13" t="s">
        <v>159</v>
      </c>
      <c r="C9" s="237"/>
      <c r="D9" s="238"/>
      <c r="G9" s="1"/>
      <c r="H9" s="1"/>
    </row>
    <row r="10" spans="2:8" ht="12.75">
      <c r="B10" s="13" t="s">
        <v>161</v>
      </c>
      <c r="C10" s="237"/>
      <c r="D10" s="238"/>
      <c r="G10" s="1"/>
      <c r="H10" s="1"/>
    </row>
    <row r="11" spans="2:8" ht="12.75">
      <c r="B11" s="13" t="s">
        <v>163</v>
      </c>
      <c r="C11" s="237"/>
      <c r="D11" s="238"/>
      <c r="G11" s="1"/>
      <c r="H11" s="1"/>
    </row>
    <row r="12" spans="2:8" ht="12.75">
      <c r="B12" s="13" t="s">
        <v>101</v>
      </c>
      <c r="C12" s="237"/>
      <c r="D12" s="238"/>
      <c r="G12" s="1"/>
      <c r="H12" s="1"/>
    </row>
    <row r="13" spans="2:8" ht="13.5" thickBot="1">
      <c r="B13" s="197" t="s">
        <v>248</v>
      </c>
      <c r="C13" s="239"/>
      <c r="D13" s="240"/>
      <c r="G13" s="1"/>
      <c r="H13" s="1"/>
    </row>
    <row r="14" spans="7:8" ht="12.75">
      <c r="G14" s="1"/>
      <c r="H14" s="1"/>
    </row>
    <row r="15" spans="7:8" ht="12.75">
      <c r="G15" s="1"/>
      <c r="H15" s="1"/>
    </row>
    <row r="16" spans="7:8" ht="13.5" thickBot="1">
      <c r="G16" s="1"/>
      <c r="H16" s="1"/>
    </row>
    <row r="17" spans="2:8" ht="16.5" thickBot="1">
      <c r="B17" s="241" t="s">
        <v>247</v>
      </c>
      <c r="C17" s="242"/>
      <c r="G17" s="1"/>
      <c r="H17" s="1"/>
    </row>
    <row r="18" spans="2:8" ht="15.75" customHeight="1">
      <c r="B18" s="194" t="s">
        <v>157</v>
      </c>
      <c r="C18" s="14"/>
      <c r="G18" s="1"/>
      <c r="H18" s="1"/>
    </row>
    <row r="19" spans="2:8" ht="16.5" customHeight="1">
      <c r="B19" s="194" t="s">
        <v>134</v>
      </c>
      <c r="C19" s="14"/>
      <c r="D19" s="16"/>
      <c r="G19" s="1"/>
      <c r="H19" s="1"/>
    </row>
    <row r="20" spans="2:8" ht="18" customHeight="1">
      <c r="B20" s="194" t="s">
        <v>160</v>
      </c>
      <c r="C20" s="14"/>
      <c r="G20" s="1"/>
      <c r="H20" s="1"/>
    </row>
    <row r="21" spans="2:8" ht="16.5" customHeight="1">
      <c r="B21" s="195" t="s">
        <v>162</v>
      </c>
      <c r="C21" s="14"/>
      <c r="G21" s="1"/>
      <c r="H21" s="1"/>
    </row>
    <row r="22" spans="2:8" ht="16.5" customHeight="1">
      <c r="B22" s="194" t="s">
        <v>113</v>
      </c>
      <c r="C22" s="14"/>
      <c r="G22" s="1"/>
      <c r="H22" s="1"/>
    </row>
    <row r="23" spans="2:8" ht="13.5" thickBot="1">
      <c r="B23" s="196" t="s">
        <v>164</v>
      </c>
      <c r="C23" s="15"/>
      <c r="G23" s="1"/>
      <c r="H23" s="1"/>
    </row>
    <row r="24" spans="7:8" ht="13.5" customHeight="1">
      <c r="G24" s="1"/>
      <c r="H24" s="1"/>
    </row>
    <row r="25" spans="7:8" ht="15.75" customHeight="1">
      <c r="G25" s="1"/>
      <c r="H25" s="1"/>
    </row>
  </sheetData>
  <sheetProtection password="C511" sheet="1" formatCells="0" formatColumns="0" formatRows="0" selectLockedCells="1"/>
  <mergeCells count="12">
    <mergeCell ref="C11:D11"/>
    <mergeCell ref="C12:D12"/>
    <mergeCell ref="C7:D7"/>
    <mergeCell ref="C13:D13"/>
    <mergeCell ref="B17:C17"/>
    <mergeCell ref="C8:D8"/>
    <mergeCell ref="B2:E2"/>
    <mergeCell ref="B4:D4"/>
    <mergeCell ref="C5:D5"/>
    <mergeCell ref="C6:D6"/>
    <mergeCell ref="C9:D9"/>
    <mergeCell ref="C10:D10"/>
  </mergeCells>
  <printOptions horizontalCentered="1" verticalCentered="1"/>
  <pageMargins left="0.25" right="0.25" top="0.25" bottom="0.25" header="0" footer="0"/>
  <pageSetup horizontalDpi="600" verticalDpi="600" orientation="landscape" pageOrder="overThenDown" paperSize="9" scale="90" r:id="rId1"/>
  <colBreaks count="1" manualBreakCount="1">
    <brk id="6" max="122" man="1"/>
  </colBreaks>
</worksheet>
</file>

<file path=xl/worksheets/sheet2.xml><?xml version="1.0" encoding="utf-8"?>
<worksheet xmlns="http://schemas.openxmlformats.org/spreadsheetml/2006/main" xmlns:r="http://schemas.openxmlformats.org/officeDocument/2006/relationships">
  <sheetPr codeName="Sheet43"/>
  <dimension ref="A1:L123"/>
  <sheetViews>
    <sheetView showGridLines="0" view="pageBreakPreview" zoomScaleSheetLayoutView="100" zoomScalePageLayoutView="0" workbookViewId="0" topLeftCell="A1">
      <selection activeCell="C6" sqref="C6"/>
    </sheetView>
  </sheetViews>
  <sheetFormatPr defaultColWidth="8.8515625" defaultRowHeight="12.75"/>
  <cols>
    <col min="1" max="1" width="7.7109375" style="1" customWidth="1"/>
    <col min="2" max="2" width="43.28125" style="1" bestFit="1" customWidth="1"/>
    <col min="3" max="6" width="10.7109375" style="1" customWidth="1"/>
    <col min="7" max="7" width="11.7109375" style="32" customWidth="1"/>
    <col min="8" max="16384" width="8.8515625" style="1" customWidth="1"/>
  </cols>
  <sheetData>
    <row r="1" spans="1:11" ht="27">
      <c r="A1" s="36" t="s">
        <v>147</v>
      </c>
      <c r="B1" s="24"/>
      <c r="C1" s="37"/>
      <c r="D1" s="24"/>
      <c r="E1" s="24"/>
      <c r="F1" s="49"/>
      <c r="G1" s="21" t="str">
        <f>'GI'!F2</f>
        <v>V 1.18</v>
      </c>
      <c r="H1" s="2"/>
      <c r="I1" s="2"/>
      <c r="J1" s="2"/>
      <c r="K1" s="2"/>
    </row>
    <row r="2" spans="1:12" ht="15.75">
      <c r="A2" s="33" t="s">
        <v>171</v>
      </c>
      <c r="B2" s="33"/>
      <c r="C2" s="247">
        <f>'GI'!$C$5</f>
        <v>0</v>
      </c>
      <c r="D2" s="247"/>
      <c r="E2" s="247"/>
      <c r="F2" s="247"/>
      <c r="G2" s="33"/>
      <c r="H2" s="18"/>
      <c r="I2" s="18"/>
      <c r="J2" s="18"/>
      <c r="K2" s="18"/>
      <c r="L2" s="18"/>
    </row>
    <row r="3" spans="1:12" ht="16.5" customHeight="1">
      <c r="A3" s="33" t="s">
        <v>249</v>
      </c>
      <c r="B3" s="33"/>
      <c r="C3" s="243">
        <f>'GI'!$C$13</f>
        <v>0</v>
      </c>
      <c r="D3" s="243"/>
      <c r="E3" s="243"/>
      <c r="F3" s="243"/>
      <c r="G3" s="50"/>
      <c r="H3" s="19"/>
      <c r="I3" s="19"/>
      <c r="J3" s="19"/>
      <c r="K3" s="19"/>
      <c r="L3" s="19"/>
    </row>
    <row r="4" spans="1:7" ht="12.75">
      <c r="A4" s="32"/>
      <c r="B4" s="32"/>
      <c r="C4" s="32"/>
      <c r="D4" s="32"/>
      <c r="E4" s="32"/>
      <c r="F4" s="32"/>
      <c r="G4" s="32" t="s">
        <v>194</v>
      </c>
    </row>
    <row r="5" spans="1:7" ht="12.75">
      <c r="A5" s="245" t="s">
        <v>199</v>
      </c>
      <c r="B5" s="246"/>
      <c r="C5" s="52">
        <v>1</v>
      </c>
      <c r="D5" s="52">
        <v>2</v>
      </c>
      <c r="E5" s="52">
        <v>3</v>
      </c>
      <c r="F5" s="52">
        <v>4</v>
      </c>
      <c r="G5" s="52">
        <v>5</v>
      </c>
    </row>
    <row r="6" spans="1:7" ht="15">
      <c r="A6" s="88"/>
      <c r="B6" s="89"/>
      <c r="C6" s="54" t="s">
        <v>0</v>
      </c>
      <c r="D6" s="54" t="s">
        <v>1</v>
      </c>
      <c r="E6" s="54" t="s">
        <v>2</v>
      </c>
      <c r="F6" s="54" t="s">
        <v>3</v>
      </c>
      <c r="G6" s="55" t="s">
        <v>114</v>
      </c>
    </row>
    <row r="7" spans="1:7" ht="12.75">
      <c r="A7" s="144" t="s">
        <v>115</v>
      </c>
      <c r="B7" s="90" t="s">
        <v>246</v>
      </c>
      <c r="C7" s="45"/>
      <c r="D7" s="45"/>
      <c r="E7" s="45"/>
      <c r="F7" s="45"/>
      <c r="G7" s="112">
        <f>SUM(C7:F7)</f>
        <v>0</v>
      </c>
    </row>
    <row r="8" spans="1:7" ht="14.25" customHeight="1">
      <c r="A8" s="144" t="s">
        <v>129</v>
      </c>
      <c r="B8" s="90" t="s">
        <v>252</v>
      </c>
      <c r="C8" s="45"/>
      <c r="D8" s="45"/>
      <c r="E8" s="45"/>
      <c r="F8" s="45"/>
      <c r="G8" s="112">
        <f aca="true" t="shared" si="0" ref="G8:G13">SUM(C8:F8)</f>
        <v>0</v>
      </c>
    </row>
    <row r="9" spans="1:7" ht="12.75">
      <c r="A9" s="144" t="s">
        <v>130</v>
      </c>
      <c r="B9" s="90" t="s">
        <v>195</v>
      </c>
      <c r="C9" s="45"/>
      <c r="D9" s="45"/>
      <c r="E9" s="45"/>
      <c r="F9" s="45"/>
      <c r="G9" s="112">
        <f t="shared" si="0"/>
        <v>0</v>
      </c>
    </row>
    <row r="10" spans="1:7" ht="12.75">
      <c r="A10" s="144" t="s">
        <v>131</v>
      </c>
      <c r="B10" s="90" t="s">
        <v>254</v>
      </c>
      <c r="C10" s="45"/>
      <c r="D10" s="45"/>
      <c r="E10" s="45"/>
      <c r="F10" s="45"/>
      <c r="G10" s="112">
        <f t="shared" si="0"/>
        <v>0</v>
      </c>
    </row>
    <row r="11" spans="1:7" ht="12.75">
      <c r="A11" s="144" t="s">
        <v>111</v>
      </c>
      <c r="B11" s="5" t="s">
        <v>253</v>
      </c>
      <c r="C11" s="45"/>
      <c r="D11" s="45"/>
      <c r="E11" s="45"/>
      <c r="F11" s="45"/>
      <c r="G11" s="112">
        <f>SUM(C11:F11)</f>
        <v>0</v>
      </c>
    </row>
    <row r="12" spans="1:7" ht="12.75">
      <c r="A12" s="144">
        <v>6</v>
      </c>
      <c r="B12" s="90" t="s">
        <v>227</v>
      </c>
      <c r="C12" s="45"/>
      <c r="D12" s="45"/>
      <c r="E12" s="45"/>
      <c r="F12" s="45"/>
      <c r="G12" s="112">
        <f>SUM(C12:F12)</f>
        <v>0</v>
      </c>
    </row>
    <row r="13" spans="1:7" ht="12.75">
      <c r="A13" s="144">
        <v>7</v>
      </c>
      <c r="B13" s="90" t="s">
        <v>226</v>
      </c>
      <c r="C13" s="45"/>
      <c r="D13" s="45"/>
      <c r="E13" s="45"/>
      <c r="F13" s="45"/>
      <c r="G13" s="112">
        <f t="shared" si="0"/>
        <v>0</v>
      </c>
    </row>
    <row r="14" spans="1:7" ht="15">
      <c r="A14" s="6"/>
      <c r="B14" s="86"/>
      <c r="C14" s="56"/>
      <c r="D14" s="56"/>
      <c r="E14" s="56"/>
      <c r="F14" s="56"/>
      <c r="G14" s="56"/>
    </row>
    <row r="15" spans="1:7" ht="15">
      <c r="A15" s="88"/>
      <c r="B15" s="91"/>
      <c r="C15" s="145" t="s">
        <v>4</v>
      </c>
      <c r="D15" s="145" t="s">
        <v>5</v>
      </c>
      <c r="E15" s="145" t="s">
        <v>6</v>
      </c>
      <c r="F15" s="145" t="s">
        <v>7</v>
      </c>
      <c r="G15" s="55" t="s">
        <v>114</v>
      </c>
    </row>
    <row r="16" spans="1:7" ht="12.75">
      <c r="A16" s="144" t="s">
        <v>115</v>
      </c>
      <c r="B16" s="90" t="s">
        <v>246</v>
      </c>
      <c r="C16" s="45"/>
      <c r="D16" s="45"/>
      <c r="E16" s="45"/>
      <c r="F16" s="45"/>
      <c r="G16" s="112">
        <f aca="true" t="shared" si="1" ref="G16:G22">SUM(C16:F16)</f>
        <v>0</v>
      </c>
    </row>
    <row r="17" spans="1:7" ht="14.25" customHeight="1">
      <c r="A17" s="144" t="s">
        <v>129</v>
      </c>
      <c r="B17" s="90" t="s">
        <v>252</v>
      </c>
      <c r="C17" s="45"/>
      <c r="D17" s="45"/>
      <c r="E17" s="45"/>
      <c r="F17" s="45"/>
      <c r="G17" s="112">
        <f t="shared" si="1"/>
        <v>0</v>
      </c>
    </row>
    <row r="18" spans="1:7" ht="12.75">
      <c r="A18" s="144" t="s">
        <v>130</v>
      </c>
      <c r="B18" s="90" t="s">
        <v>195</v>
      </c>
      <c r="C18" s="45"/>
      <c r="D18" s="45"/>
      <c r="E18" s="45"/>
      <c r="F18" s="45"/>
      <c r="G18" s="112">
        <f t="shared" si="1"/>
        <v>0</v>
      </c>
    </row>
    <row r="19" spans="1:7" ht="12.75">
      <c r="A19" s="144" t="s">
        <v>131</v>
      </c>
      <c r="B19" s="90" t="s">
        <v>254</v>
      </c>
      <c r="C19" s="45"/>
      <c r="D19" s="45"/>
      <c r="E19" s="45"/>
      <c r="F19" s="45"/>
      <c r="G19" s="112">
        <f t="shared" si="1"/>
        <v>0</v>
      </c>
    </row>
    <row r="20" spans="1:7" ht="12.75">
      <c r="A20" s="144" t="s">
        <v>111</v>
      </c>
      <c r="B20" s="5" t="s">
        <v>253</v>
      </c>
      <c r="C20" s="45"/>
      <c r="D20" s="45"/>
      <c r="E20" s="45"/>
      <c r="F20" s="45"/>
      <c r="G20" s="112">
        <f t="shared" si="1"/>
        <v>0</v>
      </c>
    </row>
    <row r="21" spans="1:7" ht="12.75">
      <c r="A21" s="144">
        <v>6</v>
      </c>
      <c r="B21" s="90" t="s">
        <v>227</v>
      </c>
      <c r="C21" s="45"/>
      <c r="D21" s="45"/>
      <c r="E21" s="45"/>
      <c r="F21" s="45"/>
      <c r="G21" s="112">
        <f t="shared" si="1"/>
        <v>0</v>
      </c>
    </row>
    <row r="22" spans="1:7" ht="12.75">
      <c r="A22" s="144">
        <v>7</v>
      </c>
      <c r="B22" s="90" t="s">
        <v>226</v>
      </c>
      <c r="C22" s="45"/>
      <c r="D22" s="45"/>
      <c r="E22" s="45"/>
      <c r="F22" s="45"/>
      <c r="G22" s="112">
        <f t="shared" si="1"/>
        <v>0</v>
      </c>
    </row>
    <row r="23" spans="1:7" ht="15">
      <c r="A23" s="56"/>
      <c r="B23" s="86"/>
      <c r="C23" s="56"/>
      <c r="D23" s="56"/>
      <c r="E23" s="56"/>
      <c r="F23" s="56"/>
      <c r="G23" s="56"/>
    </row>
    <row r="24" spans="1:7" ht="12.75">
      <c r="A24" s="245" t="s">
        <v>200</v>
      </c>
      <c r="B24" s="246"/>
      <c r="C24" s="32"/>
      <c r="D24" s="32"/>
      <c r="E24" s="32"/>
      <c r="F24" s="32"/>
      <c r="G24" s="32" t="s">
        <v>194</v>
      </c>
    </row>
    <row r="25" spans="1:7" ht="15">
      <c r="A25" s="88"/>
      <c r="B25" s="89"/>
      <c r="C25" s="145" t="s">
        <v>0</v>
      </c>
      <c r="D25" s="145" t="s">
        <v>1</v>
      </c>
      <c r="E25" s="145" t="s">
        <v>2</v>
      </c>
      <c r="F25" s="145" t="s">
        <v>3</v>
      </c>
      <c r="G25" s="55" t="s">
        <v>114</v>
      </c>
    </row>
    <row r="26" spans="1:7" ht="12.75">
      <c r="A26" s="144" t="s">
        <v>115</v>
      </c>
      <c r="B26" s="90" t="s">
        <v>246</v>
      </c>
      <c r="C26" s="45"/>
      <c r="D26" s="45"/>
      <c r="E26" s="45"/>
      <c r="F26" s="45"/>
      <c r="G26" s="112">
        <f aca="true" t="shared" si="2" ref="G26:G32">SUM(C26:F26)</f>
        <v>0</v>
      </c>
    </row>
    <row r="27" spans="1:7" ht="14.25" customHeight="1">
      <c r="A27" s="144" t="s">
        <v>129</v>
      </c>
      <c r="B27" s="90" t="s">
        <v>252</v>
      </c>
      <c r="C27" s="45"/>
      <c r="D27" s="45"/>
      <c r="E27" s="45"/>
      <c r="F27" s="45"/>
      <c r="G27" s="112">
        <f t="shared" si="2"/>
        <v>0</v>
      </c>
    </row>
    <row r="28" spans="1:7" ht="12.75">
      <c r="A28" s="144" t="s">
        <v>130</v>
      </c>
      <c r="B28" s="90" t="s">
        <v>195</v>
      </c>
      <c r="C28" s="45"/>
      <c r="D28" s="45"/>
      <c r="E28" s="45"/>
      <c r="F28" s="45"/>
      <c r="G28" s="112">
        <f t="shared" si="2"/>
        <v>0</v>
      </c>
    </row>
    <row r="29" spans="1:7" ht="12.75">
      <c r="A29" s="144" t="s">
        <v>131</v>
      </c>
      <c r="B29" s="90" t="s">
        <v>254</v>
      </c>
      <c r="C29" s="45"/>
      <c r="D29" s="45"/>
      <c r="E29" s="45"/>
      <c r="F29" s="45"/>
      <c r="G29" s="112">
        <f t="shared" si="2"/>
        <v>0</v>
      </c>
    </row>
    <row r="30" spans="1:7" ht="12.75">
      <c r="A30" s="144" t="s">
        <v>111</v>
      </c>
      <c r="B30" s="5" t="s">
        <v>253</v>
      </c>
      <c r="C30" s="45"/>
      <c r="D30" s="45"/>
      <c r="E30" s="45"/>
      <c r="F30" s="45"/>
      <c r="G30" s="112">
        <f t="shared" si="2"/>
        <v>0</v>
      </c>
    </row>
    <row r="31" spans="1:7" ht="12.75">
      <c r="A31" s="144">
        <v>6</v>
      </c>
      <c r="B31" s="90" t="s">
        <v>227</v>
      </c>
      <c r="C31" s="45"/>
      <c r="D31" s="45"/>
      <c r="E31" s="45"/>
      <c r="F31" s="45"/>
      <c r="G31" s="112">
        <f t="shared" si="2"/>
        <v>0</v>
      </c>
    </row>
    <row r="32" spans="1:7" ht="12.75">
      <c r="A32" s="144">
        <v>7</v>
      </c>
      <c r="B32" s="90" t="s">
        <v>226</v>
      </c>
      <c r="C32" s="45"/>
      <c r="D32" s="45"/>
      <c r="E32" s="45"/>
      <c r="F32" s="45"/>
      <c r="G32" s="112">
        <f t="shared" si="2"/>
        <v>0</v>
      </c>
    </row>
    <row r="33" spans="1:7" ht="15">
      <c r="A33" s="56"/>
      <c r="B33" s="86"/>
      <c r="C33" s="56"/>
      <c r="D33" s="56"/>
      <c r="E33" s="56"/>
      <c r="F33" s="56"/>
      <c r="G33" s="56"/>
    </row>
    <row r="34" spans="1:7" ht="15">
      <c r="A34" s="88"/>
      <c r="B34" s="91"/>
      <c r="C34" s="145" t="s">
        <v>4</v>
      </c>
      <c r="D34" s="145" t="s">
        <v>5</v>
      </c>
      <c r="E34" s="145" t="s">
        <v>6</v>
      </c>
      <c r="F34" s="145" t="s">
        <v>7</v>
      </c>
      <c r="G34" s="55" t="s">
        <v>114</v>
      </c>
    </row>
    <row r="35" spans="1:7" ht="12.75">
      <c r="A35" s="144" t="s">
        <v>115</v>
      </c>
      <c r="B35" s="90" t="s">
        <v>246</v>
      </c>
      <c r="C35" s="45"/>
      <c r="D35" s="45"/>
      <c r="E35" s="45"/>
      <c r="F35" s="45"/>
      <c r="G35" s="112">
        <f aca="true" t="shared" si="3" ref="G35:G41">SUM(C35:F35)</f>
        <v>0</v>
      </c>
    </row>
    <row r="36" spans="1:7" ht="14.25" customHeight="1">
      <c r="A36" s="144" t="s">
        <v>129</v>
      </c>
      <c r="B36" s="90" t="s">
        <v>252</v>
      </c>
      <c r="C36" s="45"/>
      <c r="D36" s="45"/>
      <c r="E36" s="45"/>
      <c r="F36" s="45"/>
      <c r="G36" s="112">
        <f t="shared" si="3"/>
        <v>0</v>
      </c>
    </row>
    <row r="37" spans="1:7" ht="12.75">
      <c r="A37" s="144" t="s">
        <v>130</v>
      </c>
      <c r="B37" s="90" t="s">
        <v>195</v>
      </c>
      <c r="C37" s="45"/>
      <c r="D37" s="45"/>
      <c r="E37" s="45"/>
      <c r="F37" s="45"/>
      <c r="G37" s="112">
        <f t="shared" si="3"/>
        <v>0</v>
      </c>
    </row>
    <row r="38" spans="1:7" ht="12.75">
      <c r="A38" s="144" t="s">
        <v>131</v>
      </c>
      <c r="B38" s="90" t="s">
        <v>254</v>
      </c>
      <c r="C38" s="45"/>
      <c r="D38" s="45"/>
      <c r="E38" s="45"/>
      <c r="F38" s="45"/>
      <c r="G38" s="112">
        <f t="shared" si="3"/>
        <v>0</v>
      </c>
    </row>
    <row r="39" spans="1:7" ht="12.75">
      <c r="A39" s="144" t="s">
        <v>111</v>
      </c>
      <c r="B39" s="5" t="s">
        <v>253</v>
      </c>
      <c r="C39" s="45"/>
      <c r="D39" s="45"/>
      <c r="E39" s="45"/>
      <c r="F39" s="45"/>
      <c r="G39" s="112">
        <f t="shared" si="3"/>
        <v>0</v>
      </c>
    </row>
    <row r="40" spans="1:7" ht="12.75">
      <c r="A40" s="144">
        <v>6</v>
      </c>
      <c r="B40" s="90" t="s">
        <v>227</v>
      </c>
      <c r="C40" s="45"/>
      <c r="D40" s="45"/>
      <c r="E40" s="45"/>
      <c r="F40" s="45"/>
      <c r="G40" s="112">
        <f t="shared" si="3"/>
        <v>0</v>
      </c>
    </row>
    <row r="41" spans="1:7" ht="12.75">
      <c r="A41" s="144">
        <v>7</v>
      </c>
      <c r="B41" s="90" t="s">
        <v>226</v>
      </c>
      <c r="C41" s="45"/>
      <c r="D41" s="45"/>
      <c r="E41" s="45"/>
      <c r="F41" s="45"/>
      <c r="G41" s="112">
        <f t="shared" si="3"/>
        <v>0</v>
      </c>
    </row>
    <row r="42" spans="1:7" ht="15">
      <c r="A42" s="56"/>
      <c r="B42" s="86"/>
      <c r="C42" s="56"/>
      <c r="D42" s="56"/>
      <c r="E42" s="56"/>
      <c r="F42" s="56"/>
      <c r="G42" s="56"/>
    </row>
    <row r="43" spans="1:7" ht="12.75" customHeight="1">
      <c r="A43" s="245" t="s">
        <v>201</v>
      </c>
      <c r="B43" s="246"/>
      <c r="C43" s="246"/>
      <c r="D43" s="246"/>
      <c r="E43" s="32"/>
      <c r="F43" s="32"/>
      <c r="G43" s="32" t="s">
        <v>194</v>
      </c>
    </row>
    <row r="44" spans="1:7" ht="15">
      <c r="A44" s="88"/>
      <c r="B44" s="89"/>
      <c r="C44" s="145" t="s">
        <v>0</v>
      </c>
      <c r="D44" s="145" t="s">
        <v>1</v>
      </c>
      <c r="E44" s="145" t="s">
        <v>2</v>
      </c>
      <c r="F44" s="145" t="s">
        <v>3</v>
      </c>
      <c r="G44" s="55" t="s">
        <v>114</v>
      </c>
    </row>
    <row r="45" spans="1:7" ht="12.75">
      <c r="A45" s="144" t="s">
        <v>115</v>
      </c>
      <c r="B45" s="90" t="s">
        <v>246</v>
      </c>
      <c r="C45" s="45"/>
      <c r="D45" s="45"/>
      <c r="E45" s="45"/>
      <c r="F45" s="45"/>
      <c r="G45" s="112">
        <f aca="true" t="shared" si="4" ref="G45:G51">SUM(C45:F45)</f>
        <v>0</v>
      </c>
    </row>
    <row r="46" spans="1:7" ht="14.25" customHeight="1">
      <c r="A46" s="144" t="s">
        <v>129</v>
      </c>
      <c r="B46" s="90" t="s">
        <v>252</v>
      </c>
      <c r="C46" s="45"/>
      <c r="D46" s="45"/>
      <c r="E46" s="45"/>
      <c r="F46" s="45"/>
      <c r="G46" s="112">
        <f t="shared" si="4"/>
        <v>0</v>
      </c>
    </row>
    <row r="47" spans="1:7" ht="12.75">
      <c r="A47" s="144" t="s">
        <v>130</v>
      </c>
      <c r="B47" s="90" t="s">
        <v>195</v>
      </c>
      <c r="C47" s="45"/>
      <c r="D47" s="45"/>
      <c r="E47" s="45"/>
      <c r="F47" s="45"/>
      <c r="G47" s="112">
        <f t="shared" si="4"/>
        <v>0</v>
      </c>
    </row>
    <row r="48" spans="1:7" ht="12.75">
      <c r="A48" s="144" t="s">
        <v>131</v>
      </c>
      <c r="B48" s="90" t="s">
        <v>254</v>
      </c>
      <c r="C48" s="45"/>
      <c r="D48" s="45"/>
      <c r="E48" s="45"/>
      <c r="F48" s="45"/>
      <c r="G48" s="112">
        <f t="shared" si="4"/>
        <v>0</v>
      </c>
    </row>
    <row r="49" spans="1:7" ht="12.75">
      <c r="A49" s="144" t="s">
        <v>111</v>
      </c>
      <c r="B49" s="5" t="s">
        <v>253</v>
      </c>
      <c r="C49" s="45"/>
      <c r="D49" s="45"/>
      <c r="E49" s="45"/>
      <c r="F49" s="45"/>
      <c r="G49" s="112">
        <f t="shared" si="4"/>
        <v>0</v>
      </c>
    </row>
    <row r="50" spans="1:7" ht="12.75">
      <c r="A50" s="144">
        <v>6</v>
      </c>
      <c r="B50" s="90" t="s">
        <v>227</v>
      </c>
      <c r="C50" s="45"/>
      <c r="D50" s="45"/>
      <c r="E50" s="45"/>
      <c r="F50" s="45"/>
      <c r="G50" s="112">
        <f t="shared" si="4"/>
        <v>0</v>
      </c>
    </row>
    <row r="51" spans="1:7" ht="12.75">
      <c r="A51" s="144">
        <v>7</v>
      </c>
      <c r="B51" s="90" t="s">
        <v>226</v>
      </c>
      <c r="C51" s="45"/>
      <c r="D51" s="45"/>
      <c r="E51" s="45"/>
      <c r="F51" s="45"/>
      <c r="G51" s="112">
        <f t="shared" si="4"/>
        <v>0</v>
      </c>
    </row>
    <row r="52" spans="1:7" ht="15">
      <c r="A52" s="56"/>
      <c r="B52" s="86"/>
      <c r="C52" s="56"/>
      <c r="D52" s="56"/>
      <c r="E52" s="56"/>
      <c r="F52" s="56"/>
      <c r="G52" s="56"/>
    </row>
    <row r="53" spans="1:7" ht="15">
      <c r="A53" s="88"/>
      <c r="B53" s="91"/>
      <c r="C53" s="145" t="s">
        <v>4</v>
      </c>
      <c r="D53" s="145" t="s">
        <v>5</v>
      </c>
      <c r="E53" s="145" t="s">
        <v>6</v>
      </c>
      <c r="F53" s="145" t="s">
        <v>7</v>
      </c>
      <c r="G53" s="55" t="s">
        <v>114</v>
      </c>
    </row>
    <row r="54" spans="1:7" ht="12.75">
      <c r="A54" s="144" t="s">
        <v>115</v>
      </c>
      <c r="B54" s="90" t="s">
        <v>246</v>
      </c>
      <c r="C54" s="45"/>
      <c r="D54" s="45"/>
      <c r="E54" s="45"/>
      <c r="F54" s="45"/>
      <c r="G54" s="112">
        <f aca="true" t="shared" si="5" ref="G54:G60">SUM(C54:F54)</f>
        <v>0</v>
      </c>
    </row>
    <row r="55" spans="1:7" ht="14.25" customHeight="1">
      <c r="A55" s="144" t="s">
        <v>129</v>
      </c>
      <c r="B55" s="90" t="s">
        <v>252</v>
      </c>
      <c r="C55" s="45"/>
      <c r="D55" s="45"/>
      <c r="E55" s="45"/>
      <c r="F55" s="45"/>
      <c r="G55" s="112">
        <f t="shared" si="5"/>
        <v>0</v>
      </c>
    </row>
    <row r="56" spans="1:7" ht="12.75">
      <c r="A56" s="144" t="s">
        <v>130</v>
      </c>
      <c r="B56" s="90" t="s">
        <v>195</v>
      </c>
      <c r="C56" s="45"/>
      <c r="D56" s="45"/>
      <c r="E56" s="45"/>
      <c r="F56" s="45"/>
      <c r="G56" s="112">
        <f t="shared" si="5"/>
        <v>0</v>
      </c>
    </row>
    <row r="57" spans="1:7" ht="12.75">
      <c r="A57" s="144" t="s">
        <v>131</v>
      </c>
      <c r="B57" s="90" t="s">
        <v>254</v>
      </c>
      <c r="C57" s="45"/>
      <c r="D57" s="45"/>
      <c r="E57" s="45"/>
      <c r="F57" s="45"/>
      <c r="G57" s="112">
        <f t="shared" si="5"/>
        <v>0</v>
      </c>
    </row>
    <row r="58" spans="1:7" ht="12.75">
      <c r="A58" s="144" t="s">
        <v>111</v>
      </c>
      <c r="B58" s="5" t="s">
        <v>253</v>
      </c>
      <c r="C58" s="45"/>
      <c r="D58" s="45"/>
      <c r="E58" s="45"/>
      <c r="F58" s="45"/>
      <c r="G58" s="112">
        <f>SUM(C58:F58)</f>
        <v>0</v>
      </c>
    </row>
    <row r="59" spans="1:7" ht="12.75">
      <c r="A59" s="144">
        <v>6</v>
      </c>
      <c r="B59" s="90" t="s">
        <v>227</v>
      </c>
      <c r="C59" s="45"/>
      <c r="D59" s="45"/>
      <c r="E59" s="45"/>
      <c r="F59" s="45"/>
      <c r="G59" s="112">
        <f t="shared" si="5"/>
        <v>0</v>
      </c>
    </row>
    <row r="60" spans="1:7" ht="12.75">
      <c r="A60" s="144">
        <v>7</v>
      </c>
      <c r="B60" s="90" t="s">
        <v>226</v>
      </c>
      <c r="C60" s="45"/>
      <c r="D60" s="45"/>
      <c r="E60" s="45"/>
      <c r="F60" s="45"/>
      <c r="G60" s="112">
        <f t="shared" si="5"/>
        <v>0</v>
      </c>
    </row>
    <row r="61" spans="1:7" ht="12.75" customHeight="1">
      <c r="A61" s="124" t="s">
        <v>119</v>
      </c>
      <c r="B61" s="32" t="s">
        <v>68</v>
      </c>
      <c r="C61" s="35"/>
      <c r="D61" s="35"/>
      <c r="E61" s="35"/>
      <c r="F61" s="47"/>
      <c r="G61" s="58"/>
    </row>
    <row r="62" spans="1:11" ht="27">
      <c r="A62" s="36" t="s">
        <v>147</v>
      </c>
      <c r="B62" s="24"/>
      <c r="C62" s="37"/>
      <c r="D62" s="24"/>
      <c r="E62" s="24"/>
      <c r="F62" s="49"/>
      <c r="G62" s="21" t="str">
        <f>G1</f>
        <v>V 1.18</v>
      </c>
      <c r="H62" s="2"/>
      <c r="I62" s="2"/>
      <c r="J62" s="2"/>
      <c r="K62" s="2"/>
    </row>
    <row r="63" spans="1:12" ht="15.75">
      <c r="A63" s="33" t="s">
        <v>171</v>
      </c>
      <c r="B63" s="33"/>
      <c r="C63" s="247">
        <f>'GI'!$C$5</f>
        <v>0</v>
      </c>
      <c r="D63" s="247"/>
      <c r="E63" s="247"/>
      <c r="F63" s="247"/>
      <c r="G63" s="33"/>
      <c r="H63" s="18"/>
      <c r="I63" s="18"/>
      <c r="J63" s="18"/>
      <c r="K63" s="18"/>
      <c r="L63" s="18"/>
    </row>
    <row r="64" spans="1:12" ht="16.5" customHeight="1">
      <c r="A64" s="33" t="s">
        <v>249</v>
      </c>
      <c r="B64" s="33"/>
      <c r="C64" s="243">
        <f>'GI'!$C$13</f>
        <v>0</v>
      </c>
      <c r="D64" s="243"/>
      <c r="E64" s="243"/>
      <c r="F64" s="243"/>
      <c r="G64" s="50"/>
      <c r="H64" s="19"/>
      <c r="I64" s="19"/>
      <c r="J64" s="19"/>
      <c r="K64" s="19"/>
      <c r="L64" s="19"/>
    </row>
    <row r="65" spans="1:7" ht="15" customHeight="1">
      <c r="A65" s="43"/>
      <c r="B65" s="43"/>
      <c r="C65" s="32"/>
      <c r="D65" s="32"/>
      <c r="E65" s="32"/>
      <c r="F65" s="32"/>
      <c r="G65" s="32" t="s">
        <v>194</v>
      </c>
    </row>
    <row r="66" spans="1:7" ht="12.75">
      <c r="A66" s="59" t="s">
        <v>11</v>
      </c>
      <c r="B66" s="43"/>
      <c r="C66" s="52">
        <v>1</v>
      </c>
      <c r="D66" s="52">
        <v>2</v>
      </c>
      <c r="E66" s="52">
        <v>3</v>
      </c>
      <c r="F66" s="52">
        <v>4</v>
      </c>
      <c r="G66" s="52">
        <v>5</v>
      </c>
    </row>
    <row r="67" spans="1:7" ht="15">
      <c r="A67" s="40"/>
      <c r="B67" s="53"/>
      <c r="C67" s="145" t="s">
        <v>0</v>
      </c>
      <c r="D67" s="145" t="s">
        <v>1</v>
      </c>
      <c r="E67" s="145" t="s">
        <v>2</v>
      </c>
      <c r="F67" s="145" t="s">
        <v>3</v>
      </c>
      <c r="G67" s="55" t="s">
        <v>114</v>
      </c>
    </row>
    <row r="68" spans="1:7" ht="12.75">
      <c r="A68" s="144" t="s">
        <v>115</v>
      </c>
      <c r="B68" s="90" t="s">
        <v>246</v>
      </c>
      <c r="C68" s="45"/>
      <c r="D68" s="45"/>
      <c r="E68" s="45"/>
      <c r="F68" s="45"/>
      <c r="G68" s="112">
        <f aca="true" t="shared" si="6" ref="G68:G74">SUM(C68:F68)</f>
        <v>0</v>
      </c>
    </row>
    <row r="69" spans="1:7" ht="14.25" customHeight="1">
      <c r="A69" s="144" t="s">
        <v>129</v>
      </c>
      <c r="B69" s="90" t="s">
        <v>252</v>
      </c>
      <c r="C69" s="45"/>
      <c r="D69" s="45"/>
      <c r="E69" s="45"/>
      <c r="F69" s="45"/>
      <c r="G69" s="112">
        <f t="shared" si="6"/>
        <v>0</v>
      </c>
    </row>
    <row r="70" spans="1:7" ht="12.75">
      <c r="A70" s="144" t="s">
        <v>130</v>
      </c>
      <c r="B70" s="90" t="s">
        <v>195</v>
      </c>
      <c r="C70" s="45"/>
      <c r="D70" s="45"/>
      <c r="E70" s="45"/>
      <c r="F70" s="45"/>
      <c r="G70" s="112">
        <f t="shared" si="6"/>
        <v>0</v>
      </c>
    </row>
    <row r="71" spans="1:7" ht="12.75">
      <c r="A71" s="144" t="s">
        <v>131</v>
      </c>
      <c r="B71" s="90" t="s">
        <v>254</v>
      </c>
      <c r="C71" s="45"/>
      <c r="D71" s="45"/>
      <c r="E71" s="45"/>
      <c r="F71" s="45"/>
      <c r="G71" s="112">
        <f t="shared" si="6"/>
        <v>0</v>
      </c>
    </row>
    <row r="72" spans="1:7" ht="12.75">
      <c r="A72" s="144" t="s">
        <v>111</v>
      </c>
      <c r="B72" s="5" t="s">
        <v>253</v>
      </c>
      <c r="C72" s="45"/>
      <c r="D72" s="45"/>
      <c r="E72" s="45"/>
      <c r="F72" s="45"/>
      <c r="G72" s="112">
        <f t="shared" si="6"/>
        <v>0</v>
      </c>
    </row>
    <row r="73" spans="1:7" ht="12.75">
      <c r="A73" s="144">
        <v>6</v>
      </c>
      <c r="B73" s="90" t="s">
        <v>227</v>
      </c>
      <c r="C73" s="45"/>
      <c r="D73" s="45"/>
      <c r="E73" s="45"/>
      <c r="F73" s="45"/>
      <c r="G73" s="112">
        <f t="shared" si="6"/>
        <v>0</v>
      </c>
    </row>
    <row r="74" spans="1:7" ht="12.75">
      <c r="A74" s="144">
        <v>7</v>
      </c>
      <c r="B74" s="90" t="s">
        <v>226</v>
      </c>
      <c r="C74" s="45"/>
      <c r="D74" s="45"/>
      <c r="E74" s="45"/>
      <c r="F74" s="45"/>
      <c r="G74" s="112">
        <f t="shared" si="6"/>
        <v>0</v>
      </c>
    </row>
    <row r="75" spans="1:7" ht="15">
      <c r="A75" s="6"/>
      <c r="B75" s="86"/>
      <c r="C75" s="6"/>
      <c r="D75" s="6"/>
      <c r="E75" s="6"/>
      <c r="F75" s="6"/>
      <c r="G75" s="56"/>
    </row>
    <row r="76" spans="1:7" ht="15">
      <c r="A76" s="40"/>
      <c r="B76" s="91"/>
      <c r="C76" s="145" t="s">
        <v>4</v>
      </c>
      <c r="D76" s="145" t="s">
        <v>5</v>
      </c>
      <c r="E76" s="145" t="s">
        <v>6</v>
      </c>
      <c r="F76" s="145" t="s">
        <v>7</v>
      </c>
      <c r="G76" s="55" t="s">
        <v>114</v>
      </c>
    </row>
    <row r="77" spans="1:7" ht="12.75">
      <c r="A77" s="144" t="s">
        <v>115</v>
      </c>
      <c r="B77" s="90" t="s">
        <v>246</v>
      </c>
      <c r="C77" s="45"/>
      <c r="D77" s="45"/>
      <c r="E77" s="45"/>
      <c r="F77" s="45"/>
      <c r="G77" s="112">
        <f aca="true" t="shared" si="7" ref="G77:G83">SUM(C77:F77)</f>
        <v>0</v>
      </c>
    </row>
    <row r="78" spans="1:7" ht="14.25" customHeight="1">
      <c r="A78" s="144" t="s">
        <v>129</v>
      </c>
      <c r="B78" s="90" t="s">
        <v>252</v>
      </c>
      <c r="C78" s="45"/>
      <c r="D78" s="45"/>
      <c r="E78" s="45"/>
      <c r="F78" s="45"/>
      <c r="G78" s="112">
        <f t="shared" si="7"/>
        <v>0</v>
      </c>
    </row>
    <row r="79" spans="1:7" ht="12.75">
      <c r="A79" s="144" t="s">
        <v>130</v>
      </c>
      <c r="B79" s="90" t="s">
        <v>195</v>
      </c>
      <c r="C79" s="45"/>
      <c r="D79" s="45"/>
      <c r="E79" s="45"/>
      <c r="F79" s="45"/>
      <c r="G79" s="112">
        <f t="shared" si="7"/>
        <v>0</v>
      </c>
    </row>
    <row r="80" spans="1:7" ht="12.75">
      <c r="A80" s="144" t="s">
        <v>131</v>
      </c>
      <c r="B80" s="90" t="s">
        <v>254</v>
      </c>
      <c r="C80" s="45"/>
      <c r="D80" s="45"/>
      <c r="E80" s="45"/>
      <c r="F80" s="45"/>
      <c r="G80" s="112">
        <f t="shared" si="7"/>
        <v>0</v>
      </c>
    </row>
    <row r="81" spans="1:7" ht="12.75">
      <c r="A81" s="144" t="s">
        <v>111</v>
      </c>
      <c r="B81" s="5" t="s">
        <v>253</v>
      </c>
      <c r="C81" s="45"/>
      <c r="D81" s="45"/>
      <c r="E81" s="45"/>
      <c r="F81" s="45"/>
      <c r="G81" s="112">
        <f t="shared" si="7"/>
        <v>0</v>
      </c>
    </row>
    <row r="82" spans="1:7" ht="12.75">
      <c r="A82" s="144">
        <v>6</v>
      </c>
      <c r="B82" s="90" t="s">
        <v>227</v>
      </c>
      <c r="C82" s="45"/>
      <c r="D82" s="45"/>
      <c r="E82" s="45"/>
      <c r="F82" s="45"/>
      <c r="G82" s="112">
        <f t="shared" si="7"/>
        <v>0</v>
      </c>
    </row>
    <row r="83" spans="1:7" ht="12.75">
      <c r="A83" s="144">
        <v>7</v>
      </c>
      <c r="B83" s="90" t="s">
        <v>226</v>
      </c>
      <c r="C83" s="45"/>
      <c r="D83" s="45"/>
      <c r="E83" s="45"/>
      <c r="F83" s="45"/>
      <c r="G83" s="112">
        <f t="shared" si="7"/>
        <v>0</v>
      </c>
    </row>
    <row r="85" spans="1:7" ht="12.75">
      <c r="A85" s="59" t="s">
        <v>11</v>
      </c>
      <c r="B85" s="43"/>
      <c r="C85" s="43"/>
      <c r="D85" s="43"/>
      <c r="E85" s="43"/>
      <c r="F85" s="43"/>
      <c r="G85" s="32" t="s">
        <v>194</v>
      </c>
    </row>
    <row r="86" spans="1:7" ht="15">
      <c r="A86" s="40"/>
      <c r="B86" s="53"/>
      <c r="C86" s="145" t="s">
        <v>0</v>
      </c>
      <c r="D86" s="145" t="s">
        <v>1</v>
      </c>
      <c r="E86" s="145" t="s">
        <v>2</v>
      </c>
      <c r="F86" s="145" t="s">
        <v>3</v>
      </c>
      <c r="G86" s="55" t="s">
        <v>114</v>
      </c>
    </row>
    <row r="87" spans="1:7" ht="12.75">
      <c r="A87" s="144" t="s">
        <v>115</v>
      </c>
      <c r="B87" s="90" t="s">
        <v>246</v>
      </c>
      <c r="C87" s="45"/>
      <c r="D87" s="45"/>
      <c r="E87" s="45"/>
      <c r="F87" s="45"/>
      <c r="G87" s="112">
        <f aca="true" t="shared" si="8" ref="G87:G93">SUM(C87:F87)</f>
        <v>0</v>
      </c>
    </row>
    <row r="88" spans="1:7" ht="14.25" customHeight="1">
      <c r="A88" s="144" t="s">
        <v>129</v>
      </c>
      <c r="B88" s="90" t="s">
        <v>252</v>
      </c>
      <c r="C88" s="45"/>
      <c r="D88" s="45"/>
      <c r="E88" s="45"/>
      <c r="F88" s="45"/>
      <c r="G88" s="112">
        <f t="shared" si="8"/>
        <v>0</v>
      </c>
    </row>
    <row r="89" spans="1:7" ht="12.75">
      <c r="A89" s="144" t="s">
        <v>130</v>
      </c>
      <c r="B89" s="90" t="s">
        <v>195</v>
      </c>
      <c r="C89" s="45"/>
      <c r="D89" s="45"/>
      <c r="E89" s="45"/>
      <c r="F89" s="45"/>
      <c r="G89" s="112">
        <f t="shared" si="8"/>
        <v>0</v>
      </c>
    </row>
    <row r="90" spans="1:7" ht="12.75">
      <c r="A90" s="144" t="s">
        <v>131</v>
      </c>
      <c r="B90" s="90" t="s">
        <v>254</v>
      </c>
      <c r="C90" s="45"/>
      <c r="D90" s="45"/>
      <c r="E90" s="45"/>
      <c r="F90" s="45"/>
      <c r="G90" s="112">
        <f t="shared" si="8"/>
        <v>0</v>
      </c>
    </row>
    <row r="91" spans="1:7" ht="12.75">
      <c r="A91" s="144" t="s">
        <v>111</v>
      </c>
      <c r="B91" s="5" t="s">
        <v>253</v>
      </c>
      <c r="C91" s="45"/>
      <c r="D91" s="45"/>
      <c r="E91" s="45"/>
      <c r="F91" s="45"/>
      <c r="G91" s="112">
        <f t="shared" si="8"/>
        <v>0</v>
      </c>
    </row>
    <row r="92" spans="1:7" ht="12.75">
      <c r="A92" s="144">
        <v>6</v>
      </c>
      <c r="B92" s="90" t="s">
        <v>227</v>
      </c>
      <c r="C92" s="45"/>
      <c r="D92" s="45"/>
      <c r="E92" s="45"/>
      <c r="F92" s="45"/>
      <c r="G92" s="112">
        <f t="shared" si="8"/>
        <v>0</v>
      </c>
    </row>
    <row r="93" spans="1:7" ht="12.75">
      <c r="A93" s="144">
        <v>7</v>
      </c>
      <c r="B93" s="90" t="s">
        <v>226</v>
      </c>
      <c r="C93" s="45"/>
      <c r="D93" s="45"/>
      <c r="E93" s="45"/>
      <c r="F93" s="45"/>
      <c r="G93" s="112">
        <f t="shared" si="8"/>
        <v>0</v>
      </c>
    </row>
    <row r="94" spans="1:7" ht="15">
      <c r="A94" s="6"/>
      <c r="B94" s="86"/>
      <c r="C94" s="6"/>
      <c r="D94" s="6"/>
      <c r="E94" s="6"/>
      <c r="F94" s="6"/>
      <c r="G94" s="56"/>
    </row>
    <row r="95" spans="1:7" ht="15">
      <c r="A95" s="40"/>
      <c r="B95" s="91"/>
      <c r="C95" s="145" t="s">
        <v>4</v>
      </c>
      <c r="D95" s="145" t="s">
        <v>5</v>
      </c>
      <c r="E95" s="145" t="s">
        <v>6</v>
      </c>
      <c r="F95" s="145" t="s">
        <v>7</v>
      </c>
      <c r="G95" s="55" t="s">
        <v>114</v>
      </c>
    </row>
    <row r="96" spans="1:7" ht="12.75">
      <c r="A96" s="144" t="s">
        <v>115</v>
      </c>
      <c r="B96" s="90" t="s">
        <v>246</v>
      </c>
      <c r="C96" s="45"/>
      <c r="D96" s="45"/>
      <c r="E96" s="45"/>
      <c r="F96" s="45"/>
      <c r="G96" s="112">
        <f aca="true" t="shared" si="9" ref="G96:G102">SUM(C96:F96)</f>
        <v>0</v>
      </c>
    </row>
    <row r="97" spans="1:7" ht="14.25" customHeight="1">
      <c r="A97" s="144" t="s">
        <v>129</v>
      </c>
      <c r="B97" s="90" t="s">
        <v>252</v>
      </c>
      <c r="C97" s="45"/>
      <c r="D97" s="45"/>
      <c r="E97" s="45"/>
      <c r="F97" s="45"/>
      <c r="G97" s="112">
        <f t="shared" si="9"/>
        <v>0</v>
      </c>
    </row>
    <row r="98" spans="1:7" ht="12.75">
      <c r="A98" s="144" t="s">
        <v>130</v>
      </c>
      <c r="B98" s="90" t="s">
        <v>195</v>
      </c>
      <c r="C98" s="45"/>
      <c r="D98" s="45"/>
      <c r="E98" s="45"/>
      <c r="F98" s="45"/>
      <c r="G98" s="112">
        <f t="shared" si="9"/>
        <v>0</v>
      </c>
    </row>
    <row r="99" spans="1:7" ht="12.75">
      <c r="A99" s="144" t="s">
        <v>131</v>
      </c>
      <c r="B99" s="90" t="s">
        <v>254</v>
      </c>
      <c r="C99" s="45"/>
      <c r="D99" s="45"/>
      <c r="E99" s="45"/>
      <c r="F99" s="45"/>
      <c r="G99" s="112">
        <f t="shared" si="9"/>
        <v>0</v>
      </c>
    </row>
    <row r="100" spans="1:7" ht="12.75">
      <c r="A100" s="144" t="s">
        <v>111</v>
      </c>
      <c r="B100" s="5" t="s">
        <v>253</v>
      </c>
      <c r="C100" s="45"/>
      <c r="D100" s="45"/>
      <c r="E100" s="45"/>
      <c r="F100" s="45"/>
      <c r="G100" s="112">
        <f t="shared" si="9"/>
        <v>0</v>
      </c>
    </row>
    <row r="101" spans="1:7" ht="12.75">
      <c r="A101" s="144">
        <v>6</v>
      </c>
      <c r="B101" s="90" t="s">
        <v>227</v>
      </c>
      <c r="C101" s="45"/>
      <c r="D101" s="45"/>
      <c r="E101" s="45"/>
      <c r="F101" s="45"/>
      <c r="G101" s="112">
        <f t="shared" si="9"/>
        <v>0</v>
      </c>
    </row>
    <row r="102" spans="1:7" ht="12.75">
      <c r="A102" s="144">
        <v>7</v>
      </c>
      <c r="B102" s="90" t="s">
        <v>226</v>
      </c>
      <c r="C102" s="45"/>
      <c r="D102" s="45"/>
      <c r="E102" s="45"/>
      <c r="F102" s="45"/>
      <c r="G102" s="112">
        <f t="shared" si="9"/>
        <v>0</v>
      </c>
    </row>
    <row r="104" spans="1:7" ht="12.75">
      <c r="A104" s="51" t="s">
        <v>176</v>
      </c>
      <c r="B104" s="43"/>
      <c r="C104" s="43"/>
      <c r="D104" s="43"/>
      <c r="E104" s="43"/>
      <c r="F104" s="43"/>
      <c r="G104" s="32" t="s">
        <v>194</v>
      </c>
    </row>
    <row r="105" spans="1:7" ht="15">
      <c r="A105" s="40"/>
      <c r="B105" s="53"/>
      <c r="C105" s="145" t="s">
        <v>0</v>
      </c>
      <c r="D105" s="145" t="s">
        <v>1</v>
      </c>
      <c r="E105" s="145" t="s">
        <v>2</v>
      </c>
      <c r="F105" s="145" t="s">
        <v>3</v>
      </c>
      <c r="G105" s="55" t="s">
        <v>114</v>
      </c>
    </row>
    <row r="106" spans="1:7" ht="12.75">
      <c r="A106" s="144" t="s">
        <v>115</v>
      </c>
      <c r="B106" s="90" t="s">
        <v>246</v>
      </c>
      <c r="C106" s="46">
        <f>C7+C26+C45+C68+C87</f>
        <v>0</v>
      </c>
      <c r="D106" s="46">
        <f aca="true" t="shared" si="10" ref="C106:F112">D7+D26+D45+D68+D87</f>
        <v>0</v>
      </c>
      <c r="E106" s="46">
        <f t="shared" si="10"/>
        <v>0</v>
      </c>
      <c r="F106" s="46">
        <f t="shared" si="10"/>
        <v>0</v>
      </c>
      <c r="G106" s="112">
        <f aca="true" t="shared" si="11" ref="G106:G112">SUM(C106:F106)</f>
        <v>0</v>
      </c>
    </row>
    <row r="107" spans="1:7" ht="14.25" customHeight="1">
      <c r="A107" s="144" t="s">
        <v>129</v>
      </c>
      <c r="B107" s="90" t="s">
        <v>252</v>
      </c>
      <c r="C107" s="46">
        <f t="shared" si="10"/>
        <v>0</v>
      </c>
      <c r="D107" s="46">
        <f t="shared" si="10"/>
        <v>0</v>
      </c>
      <c r="E107" s="46">
        <f t="shared" si="10"/>
        <v>0</v>
      </c>
      <c r="F107" s="46">
        <f t="shared" si="10"/>
        <v>0</v>
      </c>
      <c r="G107" s="112">
        <f t="shared" si="11"/>
        <v>0</v>
      </c>
    </row>
    <row r="108" spans="1:7" ht="12.75">
      <c r="A108" s="144" t="s">
        <v>130</v>
      </c>
      <c r="B108" s="90" t="s">
        <v>195</v>
      </c>
      <c r="C108" s="46">
        <f t="shared" si="10"/>
        <v>0</v>
      </c>
      <c r="D108" s="46">
        <f t="shared" si="10"/>
        <v>0</v>
      </c>
      <c r="E108" s="46">
        <f t="shared" si="10"/>
        <v>0</v>
      </c>
      <c r="F108" s="46">
        <f t="shared" si="10"/>
        <v>0</v>
      </c>
      <c r="G108" s="112">
        <f t="shared" si="11"/>
        <v>0</v>
      </c>
    </row>
    <row r="109" spans="1:7" ht="12.75">
      <c r="A109" s="144" t="s">
        <v>131</v>
      </c>
      <c r="B109" s="90" t="s">
        <v>254</v>
      </c>
      <c r="C109" s="46">
        <f t="shared" si="10"/>
        <v>0</v>
      </c>
      <c r="D109" s="46">
        <f t="shared" si="10"/>
        <v>0</v>
      </c>
      <c r="E109" s="46">
        <f t="shared" si="10"/>
        <v>0</v>
      </c>
      <c r="F109" s="46">
        <f t="shared" si="10"/>
        <v>0</v>
      </c>
      <c r="G109" s="112">
        <f t="shared" si="11"/>
        <v>0</v>
      </c>
    </row>
    <row r="110" spans="1:7" ht="12.75">
      <c r="A110" s="144" t="s">
        <v>111</v>
      </c>
      <c r="B110" s="5" t="s">
        <v>253</v>
      </c>
      <c r="C110" s="46">
        <f t="shared" si="10"/>
        <v>0</v>
      </c>
      <c r="D110" s="46">
        <f t="shared" si="10"/>
        <v>0</v>
      </c>
      <c r="E110" s="46">
        <f t="shared" si="10"/>
        <v>0</v>
      </c>
      <c r="F110" s="46">
        <f t="shared" si="10"/>
        <v>0</v>
      </c>
      <c r="G110" s="112">
        <f t="shared" si="11"/>
        <v>0</v>
      </c>
    </row>
    <row r="111" spans="1:7" ht="12.75">
      <c r="A111" s="144">
        <v>6</v>
      </c>
      <c r="B111" s="90" t="s">
        <v>227</v>
      </c>
      <c r="C111" s="46">
        <f t="shared" si="10"/>
        <v>0</v>
      </c>
      <c r="D111" s="46">
        <f t="shared" si="10"/>
        <v>0</v>
      </c>
      <c r="E111" s="46">
        <f t="shared" si="10"/>
        <v>0</v>
      </c>
      <c r="F111" s="46">
        <f t="shared" si="10"/>
        <v>0</v>
      </c>
      <c r="G111" s="112">
        <f t="shared" si="11"/>
        <v>0</v>
      </c>
    </row>
    <row r="112" spans="1:7" ht="12.75">
      <c r="A112" s="144">
        <v>7</v>
      </c>
      <c r="B112" s="90" t="s">
        <v>226</v>
      </c>
      <c r="C112" s="46">
        <f t="shared" si="10"/>
        <v>0</v>
      </c>
      <c r="D112" s="46">
        <f t="shared" si="10"/>
        <v>0</v>
      </c>
      <c r="E112" s="46">
        <f t="shared" si="10"/>
        <v>0</v>
      </c>
      <c r="F112" s="46">
        <f t="shared" si="10"/>
        <v>0</v>
      </c>
      <c r="G112" s="112">
        <f t="shared" si="11"/>
        <v>0</v>
      </c>
    </row>
    <row r="113" spans="1:7" ht="15">
      <c r="A113" s="6"/>
      <c r="B113" s="86"/>
      <c r="C113" s="6"/>
      <c r="D113" s="6"/>
      <c r="E113" s="6"/>
      <c r="F113" s="6"/>
      <c r="G113" s="56"/>
    </row>
    <row r="114" spans="1:7" ht="15">
      <c r="A114" s="40"/>
      <c r="B114" s="91"/>
      <c r="C114" s="145" t="s">
        <v>4</v>
      </c>
      <c r="D114" s="145" t="s">
        <v>5</v>
      </c>
      <c r="E114" s="145" t="s">
        <v>6</v>
      </c>
      <c r="F114" s="145" t="s">
        <v>7</v>
      </c>
      <c r="G114" s="55" t="s">
        <v>114</v>
      </c>
    </row>
    <row r="115" spans="1:7" ht="12.75">
      <c r="A115" s="144" t="s">
        <v>115</v>
      </c>
      <c r="B115" s="90" t="s">
        <v>246</v>
      </c>
      <c r="C115" s="46">
        <f aca="true" t="shared" si="12" ref="C115:F121">C16+C35+C54+C77+C96</f>
        <v>0</v>
      </c>
      <c r="D115" s="46">
        <f t="shared" si="12"/>
        <v>0</v>
      </c>
      <c r="E115" s="46">
        <f t="shared" si="12"/>
        <v>0</v>
      </c>
      <c r="F115" s="46">
        <f t="shared" si="12"/>
        <v>0</v>
      </c>
      <c r="G115" s="112">
        <f>SUM(C115:F115)</f>
        <v>0</v>
      </c>
    </row>
    <row r="116" spans="1:7" ht="14.25" customHeight="1">
      <c r="A116" s="144" t="s">
        <v>129</v>
      </c>
      <c r="B116" s="90" t="s">
        <v>252</v>
      </c>
      <c r="C116" s="46">
        <f t="shared" si="12"/>
        <v>0</v>
      </c>
      <c r="D116" s="46">
        <f t="shared" si="12"/>
        <v>0</v>
      </c>
      <c r="E116" s="46">
        <f t="shared" si="12"/>
        <v>0</v>
      </c>
      <c r="F116" s="46">
        <f t="shared" si="12"/>
        <v>0</v>
      </c>
      <c r="G116" s="112">
        <f aca="true" t="shared" si="13" ref="G116:G121">SUM(C116:F116)</f>
        <v>0</v>
      </c>
    </row>
    <row r="117" spans="1:7" ht="12.75">
      <c r="A117" s="144" t="s">
        <v>130</v>
      </c>
      <c r="B117" s="90" t="s">
        <v>195</v>
      </c>
      <c r="C117" s="46">
        <f t="shared" si="12"/>
        <v>0</v>
      </c>
      <c r="D117" s="46">
        <f t="shared" si="12"/>
        <v>0</v>
      </c>
      <c r="E117" s="46">
        <f t="shared" si="12"/>
        <v>0</v>
      </c>
      <c r="F117" s="46">
        <f t="shared" si="12"/>
        <v>0</v>
      </c>
      <c r="G117" s="112">
        <f t="shared" si="13"/>
        <v>0</v>
      </c>
    </row>
    <row r="118" spans="1:7" ht="12.75">
      <c r="A118" s="144" t="s">
        <v>131</v>
      </c>
      <c r="B118" s="90" t="s">
        <v>254</v>
      </c>
      <c r="C118" s="46">
        <f t="shared" si="12"/>
        <v>0</v>
      </c>
      <c r="D118" s="46">
        <f t="shared" si="12"/>
        <v>0</v>
      </c>
      <c r="E118" s="46">
        <f t="shared" si="12"/>
        <v>0</v>
      </c>
      <c r="F118" s="46">
        <f t="shared" si="12"/>
        <v>0</v>
      </c>
      <c r="G118" s="112">
        <f t="shared" si="13"/>
        <v>0</v>
      </c>
    </row>
    <row r="119" spans="1:7" ht="12.75">
      <c r="A119" s="144" t="s">
        <v>111</v>
      </c>
      <c r="B119" s="5" t="s">
        <v>253</v>
      </c>
      <c r="C119" s="46">
        <f t="shared" si="12"/>
        <v>0</v>
      </c>
      <c r="D119" s="46">
        <f t="shared" si="12"/>
        <v>0</v>
      </c>
      <c r="E119" s="46">
        <f t="shared" si="12"/>
        <v>0</v>
      </c>
      <c r="F119" s="46">
        <f t="shared" si="12"/>
        <v>0</v>
      </c>
      <c r="G119" s="112">
        <f t="shared" si="13"/>
        <v>0</v>
      </c>
    </row>
    <row r="120" spans="1:7" ht="12.75">
      <c r="A120" s="144">
        <v>6</v>
      </c>
      <c r="B120" s="90" t="s">
        <v>227</v>
      </c>
      <c r="C120" s="46">
        <f t="shared" si="12"/>
        <v>0</v>
      </c>
      <c r="D120" s="46">
        <f t="shared" si="12"/>
        <v>0</v>
      </c>
      <c r="E120" s="46">
        <f t="shared" si="12"/>
        <v>0</v>
      </c>
      <c r="F120" s="46">
        <f t="shared" si="12"/>
        <v>0</v>
      </c>
      <c r="G120" s="112">
        <f>SUM(C120:F120)</f>
        <v>0</v>
      </c>
    </row>
    <row r="121" spans="1:7" ht="12.75">
      <c r="A121" s="144">
        <v>7</v>
      </c>
      <c r="B121" s="90" t="s">
        <v>226</v>
      </c>
      <c r="C121" s="46">
        <f t="shared" si="12"/>
        <v>0</v>
      </c>
      <c r="D121" s="46">
        <f t="shared" si="12"/>
        <v>0</v>
      </c>
      <c r="E121" s="46">
        <f t="shared" si="12"/>
        <v>0</v>
      </c>
      <c r="F121" s="46">
        <f t="shared" si="12"/>
        <v>0</v>
      </c>
      <c r="G121" s="112">
        <f t="shared" si="13"/>
        <v>0</v>
      </c>
    </row>
    <row r="123" spans="1:7" ht="57" customHeight="1">
      <c r="A123" s="244" t="s">
        <v>255</v>
      </c>
      <c r="B123" s="244"/>
      <c r="C123" s="244"/>
      <c r="D123" s="244"/>
      <c r="E123" s="244"/>
      <c r="F123" s="244"/>
      <c r="G123" s="244"/>
    </row>
  </sheetData>
  <sheetProtection password="C511" sheet="1" formatCells="0" formatColumns="0" formatRows="0" selectLockedCells="1"/>
  <mergeCells count="10">
    <mergeCell ref="E64:F64"/>
    <mergeCell ref="A123:G123"/>
    <mergeCell ref="A24:B24"/>
    <mergeCell ref="A43:D43"/>
    <mergeCell ref="C2:F2"/>
    <mergeCell ref="C3:D3"/>
    <mergeCell ref="E3:F3"/>
    <mergeCell ref="A5:B5"/>
    <mergeCell ref="C63:F63"/>
    <mergeCell ref="C64:D64"/>
  </mergeCells>
  <printOptions/>
  <pageMargins left="0.25" right="0.25" top="0.25" bottom="0.25" header="0" footer="0"/>
  <pageSetup horizontalDpi="600" verticalDpi="600" orientation="portrait" paperSize="9" scale="91" r:id="rId1"/>
  <rowBreaks count="1" manualBreakCount="1">
    <brk id="61" max="255" man="1"/>
  </rowBreaks>
</worksheet>
</file>

<file path=xl/worksheets/sheet3.xml><?xml version="1.0" encoding="utf-8"?>
<worksheet xmlns="http://schemas.openxmlformats.org/spreadsheetml/2006/main" xmlns:r="http://schemas.openxmlformats.org/officeDocument/2006/relationships">
  <sheetPr codeName="Sheet17"/>
  <dimension ref="A1:L428"/>
  <sheetViews>
    <sheetView showGridLines="0" view="pageBreakPreview" zoomScaleNormal="85" zoomScaleSheetLayoutView="100" zoomScalePageLayoutView="0" workbookViewId="0" topLeftCell="A1">
      <selection activeCell="A4" sqref="A4"/>
    </sheetView>
  </sheetViews>
  <sheetFormatPr defaultColWidth="8.8515625" defaultRowHeight="12.75"/>
  <cols>
    <col min="1" max="1" width="7.7109375" style="1" customWidth="1"/>
    <col min="2" max="2" width="42.28125" style="1" customWidth="1"/>
    <col min="3" max="6" width="10.8515625" style="1" customWidth="1"/>
    <col min="7" max="7" width="11.7109375" style="32" customWidth="1"/>
    <col min="8" max="16384" width="8.8515625" style="1" customWidth="1"/>
  </cols>
  <sheetData>
    <row r="1" spans="1:11" ht="27">
      <c r="A1" s="126" t="s">
        <v>146</v>
      </c>
      <c r="B1" s="24"/>
      <c r="C1" s="37"/>
      <c r="D1" s="24"/>
      <c r="E1" s="24"/>
      <c r="F1" s="49"/>
      <c r="G1" s="21" t="str">
        <f>'GI'!F2</f>
        <v>V 1.18</v>
      </c>
      <c r="H1" s="2"/>
      <c r="I1" s="2"/>
      <c r="J1" s="2"/>
      <c r="K1" s="2"/>
    </row>
    <row r="2" spans="1:12" ht="15.75">
      <c r="A2" s="33" t="s">
        <v>171</v>
      </c>
      <c r="B2" s="33"/>
      <c r="C2" s="247">
        <f>'GI'!$C$5</f>
        <v>0</v>
      </c>
      <c r="D2" s="247"/>
      <c r="E2" s="247"/>
      <c r="F2" s="247"/>
      <c r="G2" s="33"/>
      <c r="H2" s="18"/>
      <c r="I2" s="18"/>
      <c r="J2" s="18"/>
      <c r="K2" s="18"/>
      <c r="L2" s="18"/>
    </row>
    <row r="3" spans="1:12" ht="16.5" customHeight="1">
      <c r="A3" s="33" t="s">
        <v>249</v>
      </c>
      <c r="B3" s="33"/>
      <c r="C3" s="243">
        <f>'GI'!$C$13</f>
        <v>0</v>
      </c>
      <c r="D3" s="243"/>
      <c r="E3" s="243"/>
      <c r="F3" s="243"/>
      <c r="G3" s="50"/>
      <c r="H3" s="19"/>
      <c r="I3" s="19"/>
      <c r="J3" s="19"/>
      <c r="K3" s="19"/>
      <c r="L3" s="19"/>
    </row>
    <row r="4" spans="1:11" ht="12" customHeight="1">
      <c r="A4" s="59"/>
      <c r="B4" s="44"/>
      <c r="C4" s="32"/>
      <c r="D4" s="32"/>
      <c r="E4" s="32"/>
      <c r="F4" s="32"/>
      <c r="G4" s="32" t="s">
        <v>194</v>
      </c>
      <c r="H4" s="2"/>
      <c r="I4" s="2"/>
      <c r="J4" s="2"/>
      <c r="K4" s="2"/>
    </row>
    <row r="5" spans="1:7" ht="12.75">
      <c r="A5" s="51" t="s">
        <v>134</v>
      </c>
      <c r="B5" s="32"/>
      <c r="C5" s="52">
        <v>1</v>
      </c>
      <c r="D5" s="52">
        <v>2</v>
      </c>
      <c r="E5" s="52">
        <v>3</v>
      </c>
      <c r="F5" s="52">
        <v>4</v>
      </c>
      <c r="G5" s="52">
        <v>5</v>
      </c>
    </row>
    <row r="6" spans="1:7" ht="15">
      <c r="A6" s="40"/>
      <c r="B6" s="53"/>
      <c r="C6" s="54" t="s">
        <v>0</v>
      </c>
      <c r="D6" s="54" t="s">
        <v>1</v>
      </c>
      <c r="E6" s="54" t="s">
        <v>2</v>
      </c>
      <c r="F6" s="54" t="s">
        <v>3</v>
      </c>
      <c r="G6" s="55" t="s">
        <v>114</v>
      </c>
    </row>
    <row r="7" spans="1:7" ht="12.75">
      <c r="A7" s="133" t="s">
        <v>115</v>
      </c>
      <c r="B7" s="90" t="s">
        <v>246</v>
      </c>
      <c r="C7" s="45"/>
      <c r="D7" s="45"/>
      <c r="E7" s="45"/>
      <c r="F7" s="45"/>
      <c r="G7" s="112">
        <f aca="true" t="shared" si="0" ref="G7:G13">SUM(C7:F7)</f>
        <v>0</v>
      </c>
    </row>
    <row r="8" spans="1:7" ht="14.25" customHeight="1">
      <c r="A8" s="133" t="s">
        <v>129</v>
      </c>
      <c r="B8" s="90" t="s">
        <v>252</v>
      </c>
      <c r="C8" s="45"/>
      <c r="D8" s="45"/>
      <c r="E8" s="45"/>
      <c r="F8" s="45"/>
      <c r="G8" s="112">
        <f t="shared" si="0"/>
        <v>0</v>
      </c>
    </row>
    <row r="9" spans="1:7" ht="12.75">
      <c r="A9" s="133" t="s">
        <v>130</v>
      </c>
      <c r="B9" s="90" t="s">
        <v>195</v>
      </c>
      <c r="C9" s="45"/>
      <c r="D9" s="45"/>
      <c r="E9" s="45"/>
      <c r="F9" s="45"/>
      <c r="G9" s="112">
        <f t="shared" si="0"/>
        <v>0</v>
      </c>
    </row>
    <row r="10" spans="1:7" ht="12.75">
      <c r="A10" s="133" t="s">
        <v>131</v>
      </c>
      <c r="B10" s="90" t="s">
        <v>254</v>
      </c>
      <c r="C10" s="45"/>
      <c r="D10" s="45"/>
      <c r="E10" s="45"/>
      <c r="F10" s="45"/>
      <c r="G10" s="112">
        <f t="shared" si="0"/>
        <v>0</v>
      </c>
    </row>
    <row r="11" spans="1:7" ht="12.75">
      <c r="A11" s="133" t="s">
        <v>111</v>
      </c>
      <c r="B11" s="5" t="s">
        <v>253</v>
      </c>
      <c r="C11" s="45"/>
      <c r="D11" s="45"/>
      <c r="E11" s="45"/>
      <c r="F11" s="45"/>
      <c r="G11" s="112">
        <f t="shared" si="0"/>
        <v>0</v>
      </c>
    </row>
    <row r="12" spans="1:7" ht="12.75">
      <c r="A12" s="133" t="s">
        <v>112</v>
      </c>
      <c r="B12" s="90" t="s">
        <v>227</v>
      </c>
      <c r="C12" s="45"/>
      <c r="D12" s="45"/>
      <c r="E12" s="45"/>
      <c r="F12" s="45"/>
      <c r="G12" s="112">
        <f t="shared" si="0"/>
        <v>0</v>
      </c>
    </row>
    <row r="13" spans="1:7" ht="12.75">
      <c r="A13" s="133">
        <v>7</v>
      </c>
      <c r="B13" s="90" t="s">
        <v>226</v>
      </c>
      <c r="C13" s="45"/>
      <c r="D13" s="45"/>
      <c r="E13" s="45"/>
      <c r="F13" s="45"/>
      <c r="G13" s="112">
        <f t="shared" si="0"/>
        <v>0</v>
      </c>
    </row>
    <row r="14" spans="1:7" ht="15">
      <c r="A14" s="6"/>
      <c r="B14" s="86"/>
      <c r="C14" s="6"/>
      <c r="D14" s="6"/>
      <c r="E14" s="6"/>
      <c r="F14" s="6"/>
      <c r="G14" s="56"/>
    </row>
    <row r="15" spans="1:7" ht="15">
      <c r="A15" s="40"/>
      <c r="B15" s="91"/>
      <c r="C15" s="54" t="s">
        <v>4</v>
      </c>
      <c r="D15" s="54" t="s">
        <v>5</v>
      </c>
      <c r="E15" s="54" t="s">
        <v>6</v>
      </c>
      <c r="F15" s="54" t="s">
        <v>7</v>
      </c>
      <c r="G15" s="55" t="s">
        <v>114</v>
      </c>
    </row>
    <row r="16" spans="1:7" ht="12.75">
      <c r="A16" s="133" t="s">
        <v>115</v>
      </c>
      <c r="B16" s="90" t="s">
        <v>246</v>
      </c>
      <c r="C16" s="45"/>
      <c r="D16" s="45"/>
      <c r="E16" s="45"/>
      <c r="F16" s="45"/>
      <c r="G16" s="112">
        <f aca="true" t="shared" si="1" ref="G16:G22">SUM(C16:F16)</f>
        <v>0</v>
      </c>
    </row>
    <row r="17" spans="1:7" ht="14.25" customHeight="1">
      <c r="A17" s="133" t="s">
        <v>129</v>
      </c>
      <c r="B17" s="90" t="s">
        <v>252</v>
      </c>
      <c r="C17" s="45"/>
      <c r="D17" s="45"/>
      <c r="E17" s="45"/>
      <c r="F17" s="45"/>
      <c r="G17" s="112">
        <f t="shared" si="1"/>
        <v>0</v>
      </c>
    </row>
    <row r="18" spans="1:7" ht="12.75">
      <c r="A18" s="133" t="s">
        <v>130</v>
      </c>
      <c r="B18" s="90" t="s">
        <v>195</v>
      </c>
      <c r="C18" s="45"/>
      <c r="D18" s="45"/>
      <c r="E18" s="45"/>
      <c r="F18" s="45"/>
      <c r="G18" s="112">
        <f t="shared" si="1"/>
        <v>0</v>
      </c>
    </row>
    <row r="19" spans="1:7" ht="12.75">
      <c r="A19" s="133" t="s">
        <v>131</v>
      </c>
      <c r="B19" s="90" t="s">
        <v>254</v>
      </c>
      <c r="C19" s="45"/>
      <c r="D19" s="45"/>
      <c r="E19" s="45"/>
      <c r="F19" s="45"/>
      <c r="G19" s="112">
        <f t="shared" si="1"/>
        <v>0</v>
      </c>
    </row>
    <row r="20" spans="1:7" ht="12.75">
      <c r="A20" s="133" t="s">
        <v>111</v>
      </c>
      <c r="B20" s="5" t="s">
        <v>253</v>
      </c>
      <c r="C20" s="45"/>
      <c r="D20" s="45"/>
      <c r="E20" s="45"/>
      <c r="F20" s="45"/>
      <c r="G20" s="112">
        <f t="shared" si="1"/>
        <v>0</v>
      </c>
    </row>
    <row r="21" spans="1:7" ht="12.75">
      <c r="A21" s="133" t="s">
        <v>112</v>
      </c>
      <c r="B21" s="90" t="s">
        <v>227</v>
      </c>
      <c r="C21" s="45"/>
      <c r="D21" s="45"/>
      <c r="E21" s="45"/>
      <c r="F21" s="45"/>
      <c r="G21" s="112">
        <f t="shared" si="1"/>
        <v>0</v>
      </c>
    </row>
    <row r="22" spans="1:7" ht="12.75">
      <c r="A22" s="133">
        <v>7</v>
      </c>
      <c r="B22" s="90" t="s">
        <v>226</v>
      </c>
      <c r="C22" s="45"/>
      <c r="D22" s="45"/>
      <c r="E22" s="45"/>
      <c r="F22" s="45"/>
      <c r="G22" s="112">
        <f t="shared" si="1"/>
        <v>0</v>
      </c>
    </row>
    <row r="23" spans="1:7" ht="12.75">
      <c r="A23" s="6"/>
      <c r="C23" s="6"/>
      <c r="D23" s="6"/>
      <c r="E23" s="6"/>
      <c r="F23" s="6"/>
      <c r="G23" s="56"/>
    </row>
    <row r="24" spans="1:7" ht="12.75">
      <c r="A24" s="51" t="s">
        <v>192</v>
      </c>
      <c r="B24" s="43"/>
      <c r="C24" s="32"/>
      <c r="D24" s="32"/>
      <c r="E24" s="32"/>
      <c r="F24" s="32"/>
      <c r="G24" s="32" t="s">
        <v>194</v>
      </c>
    </row>
    <row r="25" spans="1:7" ht="15">
      <c r="A25" s="40"/>
      <c r="B25" s="53"/>
      <c r="C25" s="54" t="s">
        <v>0</v>
      </c>
      <c r="D25" s="54" t="s">
        <v>1</v>
      </c>
      <c r="E25" s="54" t="s">
        <v>2</v>
      </c>
      <c r="F25" s="54" t="s">
        <v>3</v>
      </c>
      <c r="G25" s="55" t="s">
        <v>114</v>
      </c>
    </row>
    <row r="26" spans="1:7" ht="12.75">
      <c r="A26" s="133" t="s">
        <v>115</v>
      </c>
      <c r="B26" s="90" t="s">
        <v>246</v>
      </c>
      <c r="C26" s="45"/>
      <c r="D26" s="45"/>
      <c r="E26" s="45"/>
      <c r="F26" s="45"/>
      <c r="G26" s="112">
        <f aca="true" t="shared" si="2" ref="G26:G32">SUM(C26:F26)</f>
        <v>0</v>
      </c>
    </row>
    <row r="27" spans="1:7" ht="14.25" customHeight="1">
      <c r="A27" s="133" t="s">
        <v>129</v>
      </c>
      <c r="B27" s="90" t="s">
        <v>252</v>
      </c>
      <c r="C27" s="45"/>
      <c r="D27" s="45"/>
      <c r="E27" s="45"/>
      <c r="F27" s="45"/>
      <c r="G27" s="112">
        <f t="shared" si="2"/>
        <v>0</v>
      </c>
    </row>
    <row r="28" spans="1:7" ht="12.75">
      <c r="A28" s="133" t="s">
        <v>130</v>
      </c>
      <c r="B28" s="90" t="s">
        <v>195</v>
      </c>
      <c r="C28" s="45"/>
      <c r="D28" s="45"/>
      <c r="E28" s="45"/>
      <c r="F28" s="45"/>
      <c r="G28" s="112">
        <f t="shared" si="2"/>
        <v>0</v>
      </c>
    </row>
    <row r="29" spans="1:7" ht="12.75">
      <c r="A29" s="133" t="s">
        <v>131</v>
      </c>
      <c r="B29" s="90" t="s">
        <v>254</v>
      </c>
      <c r="C29" s="45"/>
      <c r="D29" s="45"/>
      <c r="E29" s="45"/>
      <c r="F29" s="45"/>
      <c r="G29" s="112">
        <f t="shared" si="2"/>
        <v>0</v>
      </c>
    </row>
    <row r="30" spans="1:7" ht="12.75">
      <c r="A30" s="133" t="s">
        <v>111</v>
      </c>
      <c r="B30" s="5" t="s">
        <v>253</v>
      </c>
      <c r="C30" s="45"/>
      <c r="D30" s="45"/>
      <c r="E30" s="45"/>
      <c r="F30" s="45"/>
      <c r="G30" s="112">
        <f t="shared" si="2"/>
        <v>0</v>
      </c>
    </row>
    <row r="31" spans="1:7" ht="12.75">
      <c r="A31" s="133" t="s">
        <v>112</v>
      </c>
      <c r="B31" s="90" t="s">
        <v>227</v>
      </c>
      <c r="C31" s="45"/>
      <c r="D31" s="45"/>
      <c r="E31" s="45"/>
      <c r="F31" s="45"/>
      <c r="G31" s="112">
        <f t="shared" si="2"/>
        <v>0</v>
      </c>
    </row>
    <row r="32" spans="1:7" ht="12.75">
      <c r="A32" s="133">
        <v>7</v>
      </c>
      <c r="B32" s="90" t="s">
        <v>226</v>
      </c>
      <c r="C32" s="45"/>
      <c r="D32" s="45"/>
      <c r="E32" s="45"/>
      <c r="F32" s="45"/>
      <c r="G32" s="112">
        <f t="shared" si="2"/>
        <v>0</v>
      </c>
    </row>
    <row r="33" spans="1:7" ht="15">
      <c r="A33" s="6"/>
      <c r="B33" s="86"/>
      <c r="C33" s="6"/>
      <c r="D33" s="6"/>
      <c r="E33" s="6"/>
      <c r="F33" s="6"/>
      <c r="G33" s="56"/>
    </row>
    <row r="34" spans="1:7" ht="15">
      <c r="A34" s="40"/>
      <c r="B34" s="91"/>
      <c r="C34" s="54" t="s">
        <v>4</v>
      </c>
      <c r="D34" s="54" t="s">
        <v>5</v>
      </c>
      <c r="E34" s="54" t="s">
        <v>6</v>
      </c>
      <c r="F34" s="54" t="s">
        <v>7</v>
      </c>
      <c r="G34" s="55" t="s">
        <v>114</v>
      </c>
    </row>
    <row r="35" spans="1:7" ht="12.75">
      <c r="A35" s="133" t="s">
        <v>115</v>
      </c>
      <c r="B35" s="90" t="s">
        <v>246</v>
      </c>
      <c r="C35" s="45"/>
      <c r="D35" s="45"/>
      <c r="E35" s="45"/>
      <c r="F35" s="45"/>
      <c r="G35" s="112">
        <f aca="true" t="shared" si="3" ref="G35:G41">SUM(C35:F35)</f>
        <v>0</v>
      </c>
    </row>
    <row r="36" spans="1:7" ht="14.25" customHeight="1">
      <c r="A36" s="133" t="s">
        <v>129</v>
      </c>
      <c r="B36" s="90" t="s">
        <v>252</v>
      </c>
      <c r="C36" s="45"/>
      <c r="D36" s="45"/>
      <c r="E36" s="45"/>
      <c r="F36" s="45"/>
      <c r="G36" s="112">
        <f t="shared" si="3"/>
        <v>0</v>
      </c>
    </row>
    <row r="37" spans="1:7" ht="12.75">
      <c r="A37" s="133" t="s">
        <v>130</v>
      </c>
      <c r="B37" s="90" t="s">
        <v>195</v>
      </c>
      <c r="C37" s="45"/>
      <c r="D37" s="45"/>
      <c r="E37" s="45"/>
      <c r="F37" s="45"/>
      <c r="G37" s="112">
        <f t="shared" si="3"/>
        <v>0</v>
      </c>
    </row>
    <row r="38" spans="1:7" ht="12.75">
      <c r="A38" s="133" t="s">
        <v>131</v>
      </c>
      <c r="B38" s="90" t="s">
        <v>254</v>
      </c>
      <c r="C38" s="45"/>
      <c r="D38" s="45"/>
      <c r="E38" s="45"/>
      <c r="F38" s="45"/>
      <c r="G38" s="112">
        <f t="shared" si="3"/>
        <v>0</v>
      </c>
    </row>
    <row r="39" spans="1:7" ht="12.75">
      <c r="A39" s="133" t="s">
        <v>111</v>
      </c>
      <c r="B39" s="5" t="s">
        <v>253</v>
      </c>
      <c r="C39" s="45"/>
      <c r="D39" s="45"/>
      <c r="E39" s="45"/>
      <c r="F39" s="45"/>
      <c r="G39" s="112">
        <f t="shared" si="3"/>
        <v>0</v>
      </c>
    </row>
    <row r="40" spans="1:7" ht="12.75">
      <c r="A40" s="133" t="s">
        <v>112</v>
      </c>
      <c r="B40" s="90" t="s">
        <v>227</v>
      </c>
      <c r="C40" s="45"/>
      <c r="D40" s="45"/>
      <c r="E40" s="45"/>
      <c r="F40" s="45"/>
      <c r="G40" s="112">
        <f t="shared" si="3"/>
        <v>0</v>
      </c>
    </row>
    <row r="41" spans="1:7" ht="12.75">
      <c r="A41" s="133">
        <v>7</v>
      </c>
      <c r="B41" s="90" t="s">
        <v>226</v>
      </c>
      <c r="C41" s="45"/>
      <c r="D41" s="45"/>
      <c r="E41" s="45"/>
      <c r="F41" s="45"/>
      <c r="G41" s="112">
        <f t="shared" si="3"/>
        <v>0</v>
      </c>
    </row>
    <row r="42" spans="1:7" ht="12.75">
      <c r="A42" s="6"/>
      <c r="C42" s="6"/>
      <c r="D42" s="6"/>
      <c r="E42" s="6"/>
      <c r="F42" s="6"/>
      <c r="G42" s="56"/>
    </row>
    <row r="43" spans="1:7" ht="12.75">
      <c r="A43" s="51" t="s">
        <v>243</v>
      </c>
      <c r="B43" s="43"/>
      <c r="C43" s="32"/>
      <c r="D43" s="32"/>
      <c r="E43" s="32"/>
      <c r="F43" s="32"/>
      <c r="G43" s="32" t="s">
        <v>194</v>
      </c>
    </row>
    <row r="44" spans="1:7" ht="15">
      <c r="A44" s="40"/>
      <c r="B44" s="53"/>
      <c r="C44" s="54" t="s">
        <v>0</v>
      </c>
      <c r="D44" s="54" t="s">
        <v>1</v>
      </c>
      <c r="E44" s="54" t="s">
        <v>2</v>
      </c>
      <c r="F44" s="54" t="s">
        <v>3</v>
      </c>
      <c r="G44" s="55" t="s">
        <v>114</v>
      </c>
    </row>
    <row r="45" spans="1:7" ht="12.75">
      <c r="A45" s="133" t="s">
        <v>115</v>
      </c>
      <c r="B45" s="90" t="s">
        <v>246</v>
      </c>
      <c r="C45" s="45"/>
      <c r="D45" s="45"/>
      <c r="E45" s="45"/>
      <c r="F45" s="45"/>
      <c r="G45" s="112">
        <f aca="true" t="shared" si="4" ref="G45:G51">SUM(C45:F45)</f>
        <v>0</v>
      </c>
    </row>
    <row r="46" spans="1:7" ht="14.25" customHeight="1">
      <c r="A46" s="133" t="s">
        <v>129</v>
      </c>
      <c r="B46" s="90" t="s">
        <v>252</v>
      </c>
      <c r="C46" s="45"/>
      <c r="D46" s="45"/>
      <c r="E46" s="45"/>
      <c r="F46" s="45"/>
      <c r="G46" s="112">
        <f t="shared" si="4"/>
        <v>0</v>
      </c>
    </row>
    <row r="47" spans="1:7" ht="12.75">
      <c r="A47" s="133" t="s">
        <v>130</v>
      </c>
      <c r="B47" s="90" t="s">
        <v>195</v>
      </c>
      <c r="C47" s="45"/>
      <c r="D47" s="45"/>
      <c r="E47" s="45"/>
      <c r="F47" s="45"/>
      <c r="G47" s="112">
        <f t="shared" si="4"/>
        <v>0</v>
      </c>
    </row>
    <row r="48" spans="1:7" ht="12.75">
      <c r="A48" s="133" t="s">
        <v>131</v>
      </c>
      <c r="B48" s="90" t="s">
        <v>254</v>
      </c>
      <c r="C48" s="45"/>
      <c r="D48" s="45"/>
      <c r="E48" s="45"/>
      <c r="F48" s="45"/>
      <c r="G48" s="112">
        <f t="shared" si="4"/>
        <v>0</v>
      </c>
    </row>
    <row r="49" spans="1:7" ht="12.75">
      <c r="A49" s="133" t="s">
        <v>111</v>
      </c>
      <c r="B49" s="5" t="s">
        <v>253</v>
      </c>
      <c r="C49" s="45"/>
      <c r="D49" s="45"/>
      <c r="E49" s="45"/>
      <c r="F49" s="45"/>
      <c r="G49" s="112">
        <f t="shared" si="4"/>
        <v>0</v>
      </c>
    </row>
    <row r="50" spans="1:7" ht="12.75">
      <c r="A50" s="133" t="s">
        <v>112</v>
      </c>
      <c r="B50" s="90" t="s">
        <v>227</v>
      </c>
      <c r="C50" s="45"/>
      <c r="D50" s="45"/>
      <c r="E50" s="45"/>
      <c r="F50" s="45"/>
      <c r="G50" s="112">
        <f t="shared" si="4"/>
        <v>0</v>
      </c>
    </row>
    <row r="51" spans="1:7" ht="12.75">
      <c r="A51" s="133">
        <v>7</v>
      </c>
      <c r="B51" s="90" t="s">
        <v>226</v>
      </c>
      <c r="C51" s="45"/>
      <c r="D51" s="45"/>
      <c r="E51" s="45"/>
      <c r="F51" s="45"/>
      <c r="G51" s="112">
        <f t="shared" si="4"/>
        <v>0</v>
      </c>
    </row>
    <row r="52" spans="1:7" ht="15">
      <c r="A52" s="6"/>
      <c r="B52" s="86"/>
      <c r="C52" s="6"/>
      <c r="D52" s="6"/>
      <c r="E52" s="6"/>
      <c r="F52" s="6"/>
      <c r="G52" s="56"/>
    </row>
    <row r="53" spans="1:7" ht="15">
      <c r="A53" s="40"/>
      <c r="B53" s="91"/>
      <c r="C53" s="54" t="s">
        <v>4</v>
      </c>
      <c r="D53" s="54" t="s">
        <v>5</v>
      </c>
      <c r="E53" s="54" t="s">
        <v>6</v>
      </c>
      <c r="F53" s="54" t="s">
        <v>7</v>
      </c>
      <c r="G53" s="55" t="s">
        <v>114</v>
      </c>
    </row>
    <row r="54" spans="1:7" ht="12.75">
      <c r="A54" s="133" t="s">
        <v>115</v>
      </c>
      <c r="B54" s="90" t="s">
        <v>246</v>
      </c>
      <c r="C54" s="45"/>
      <c r="D54" s="45"/>
      <c r="E54" s="45"/>
      <c r="F54" s="45"/>
      <c r="G54" s="112">
        <f aca="true" t="shared" si="5" ref="G54:G60">SUM(C54:F54)</f>
        <v>0</v>
      </c>
    </row>
    <row r="55" spans="1:7" ht="14.25" customHeight="1">
      <c r="A55" s="133" t="s">
        <v>129</v>
      </c>
      <c r="B55" s="90" t="s">
        <v>252</v>
      </c>
      <c r="C55" s="45"/>
      <c r="D55" s="45"/>
      <c r="E55" s="45"/>
      <c r="F55" s="45"/>
      <c r="G55" s="112">
        <f t="shared" si="5"/>
        <v>0</v>
      </c>
    </row>
    <row r="56" spans="1:7" ht="12.75">
      <c r="A56" s="133" t="s">
        <v>130</v>
      </c>
      <c r="B56" s="90" t="s">
        <v>195</v>
      </c>
      <c r="C56" s="45"/>
      <c r="D56" s="45"/>
      <c r="E56" s="45"/>
      <c r="F56" s="45"/>
      <c r="G56" s="112">
        <f t="shared" si="5"/>
        <v>0</v>
      </c>
    </row>
    <row r="57" spans="1:7" ht="12.75">
      <c r="A57" s="133" t="s">
        <v>131</v>
      </c>
      <c r="B57" s="90" t="s">
        <v>254</v>
      </c>
      <c r="C57" s="45"/>
      <c r="D57" s="45"/>
      <c r="E57" s="45"/>
      <c r="F57" s="45"/>
      <c r="G57" s="112">
        <f t="shared" si="5"/>
        <v>0</v>
      </c>
    </row>
    <row r="58" spans="1:7" ht="12.75">
      <c r="A58" s="133" t="s">
        <v>111</v>
      </c>
      <c r="B58" s="5" t="s">
        <v>253</v>
      </c>
      <c r="C58" s="45"/>
      <c r="D58" s="45"/>
      <c r="E58" s="45"/>
      <c r="F58" s="45"/>
      <c r="G58" s="112">
        <f t="shared" si="5"/>
        <v>0</v>
      </c>
    </row>
    <row r="59" spans="1:7" ht="12.75">
      <c r="A59" s="133" t="s">
        <v>112</v>
      </c>
      <c r="B59" s="90" t="s">
        <v>227</v>
      </c>
      <c r="C59" s="45"/>
      <c r="D59" s="45"/>
      <c r="E59" s="45"/>
      <c r="F59" s="45"/>
      <c r="G59" s="112">
        <f t="shared" si="5"/>
        <v>0</v>
      </c>
    </row>
    <row r="60" spans="1:7" ht="12.75">
      <c r="A60" s="133">
        <v>7</v>
      </c>
      <c r="B60" s="90" t="s">
        <v>226</v>
      </c>
      <c r="C60" s="45"/>
      <c r="D60" s="45"/>
      <c r="E60" s="45"/>
      <c r="F60" s="45"/>
      <c r="G60" s="112">
        <f t="shared" si="5"/>
        <v>0</v>
      </c>
    </row>
    <row r="61" spans="1:7" ht="12.75">
      <c r="A61" s="39"/>
      <c r="B61" s="4"/>
      <c r="C61" s="57"/>
      <c r="D61" s="57"/>
      <c r="E61" s="57"/>
      <c r="F61" s="57"/>
      <c r="G61" s="58"/>
    </row>
    <row r="62" spans="1:11" ht="27">
      <c r="A62" s="126" t="s">
        <v>146</v>
      </c>
      <c r="B62" s="24"/>
      <c r="C62" s="37"/>
      <c r="D62" s="24"/>
      <c r="E62" s="24"/>
      <c r="F62" s="49"/>
      <c r="G62" s="21" t="str">
        <f>G1</f>
        <v>V 1.18</v>
      </c>
      <c r="H62" s="2"/>
      <c r="I62" s="2"/>
      <c r="J62" s="2"/>
      <c r="K62" s="2"/>
    </row>
    <row r="63" spans="1:12" ht="15.75">
      <c r="A63" s="33" t="s">
        <v>171</v>
      </c>
      <c r="B63" s="33"/>
      <c r="C63" s="247">
        <f>'GI'!$C$5</f>
        <v>0</v>
      </c>
      <c r="D63" s="247"/>
      <c r="E63" s="247"/>
      <c r="F63" s="247"/>
      <c r="G63" s="33"/>
      <c r="H63" s="18"/>
      <c r="I63" s="18"/>
      <c r="J63" s="18"/>
      <c r="K63" s="18"/>
      <c r="L63" s="18"/>
    </row>
    <row r="64" spans="1:12" ht="16.5" customHeight="1">
      <c r="A64" s="33" t="s">
        <v>249</v>
      </c>
      <c r="B64" s="33"/>
      <c r="C64" s="243">
        <f>'GI'!$C$13</f>
        <v>0</v>
      </c>
      <c r="D64" s="243"/>
      <c r="E64" s="243"/>
      <c r="F64" s="243"/>
      <c r="G64" s="50"/>
      <c r="H64" s="19"/>
      <c r="I64" s="19"/>
      <c r="J64" s="19"/>
      <c r="K64" s="19"/>
      <c r="L64" s="19"/>
    </row>
    <row r="65" spans="1:11" ht="12" customHeight="1">
      <c r="A65" s="59"/>
      <c r="B65" s="44"/>
      <c r="C65" s="32"/>
      <c r="D65" s="32"/>
      <c r="E65" s="32"/>
      <c r="F65" s="32"/>
      <c r="G65" s="32" t="s">
        <v>194</v>
      </c>
      <c r="H65" s="2"/>
      <c r="I65" s="2"/>
      <c r="J65" s="2"/>
      <c r="K65" s="2"/>
    </row>
    <row r="66" spans="1:7" ht="12.75">
      <c r="A66" s="51" t="s">
        <v>244</v>
      </c>
      <c r="B66" s="32"/>
      <c r="C66" s="52">
        <v>1</v>
      </c>
      <c r="D66" s="52">
        <v>2</v>
      </c>
      <c r="E66" s="52">
        <v>3</v>
      </c>
      <c r="F66" s="52">
        <v>4</v>
      </c>
      <c r="G66" s="52">
        <v>5</v>
      </c>
    </row>
    <row r="67" spans="1:7" ht="15">
      <c r="A67" s="40"/>
      <c r="B67" s="53"/>
      <c r="C67" s="54" t="s">
        <v>0</v>
      </c>
      <c r="D67" s="54" t="s">
        <v>1</v>
      </c>
      <c r="E67" s="54" t="s">
        <v>2</v>
      </c>
      <c r="F67" s="54" t="s">
        <v>3</v>
      </c>
      <c r="G67" s="55" t="s">
        <v>114</v>
      </c>
    </row>
    <row r="68" spans="1:7" ht="12.75">
      <c r="A68" s="133" t="s">
        <v>115</v>
      </c>
      <c r="B68" s="90" t="s">
        <v>246</v>
      </c>
      <c r="C68" s="45"/>
      <c r="D68" s="45"/>
      <c r="E68" s="45"/>
      <c r="F68" s="45"/>
      <c r="G68" s="112">
        <f aca="true" t="shared" si="6" ref="G68:G74">SUM(C68:F68)</f>
        <v>0</v>
      </c>
    </row>
    <row r="69" spans="1:7" ht="14.25" customHeight="1">
      <c r="A69" s="133" t="s">
        <v>129</v>
      </c>
      <c r="B69" s="90" t="s">
        <v>252</v>
      </c>
      <c r="C69" s="45"/>
      <c r="D69" s="45"/>
      <c r="E69" s="45"/>
      <c r="F69" s="45"/>
      <c r="G69" s="112">
        <f t="shared" si="6"/>
        <v>0</v>
      </c>
    </row>
    <row r="70" spans="1:7" ht="12.75">
      <c r="A70" s="133" t="s">
        <v>130</v>
      </c>
      <c r="B70" s="90" t="s">
        <v>195</v>
      </c>
      <c r="C70" s="45"/>
      <c r="D70" s="45"/>
      <c r="E70" s="45"/>
      <c r="F70" s="45"/>
      <c r="G70" s="112">
        <f t="shared" si="6"/>
        <v>0</v>
      </c>
    </row>
    <row r="71" spans="1:7" ht="12.75">
      <c r="A71" s="133" t="s">
        <v>131</v>
      </c>
      <c r="B71" s="90" t="s">
        <v>254</v>
      </c>
      <c r="C71" s="45"/>
      <c r="D71" s="45"/>
      <c r="E71" s="45"/>
      <c r="F71" s="45"/>
      <c r="G71" s="112">
        <f t="shared" si="6"/>
        <v>0</v>
      </c>
    </row>
    <row r="72" spans="1:7" ht="12.75">
      <c r="A72" s="133" t="s">
        <v>111</v>
      </c>
      <c r="B72" s="5" t="s">
        <v>253</v>
      </c>
      <c r="C72" s="45"/>
      <c r="D72" s="45"/>
      <c r="E72" s="45"/>
      <c r="F72" s="45"/>
      <c r="G72" s="112">
        <f t="shared" si="6"/>
        <v>0</v>
      </c>
    </row>
    <row r="73" spans="1:7" ht="12.75">
      <c r="A73" s="133" t="s">
        <v>112</v>
      </c>
      <c r="B73" s="90" t="s">
        <v>227</v>
      </c>
      <c r="C73" s="45"/>
      <c r="D73" s="45"/>
      <c r="E73" s="45"/>
      <c r="F73" s="45"/>
      <c r="G73" s="112">
        <f t="shared" si="6"/>
        <v>0</v>
      </c>
    </row>
    <row r="74" spans="1:7" ht="12.75">
      <c r="A74" s="133">
        <v>7</v>
      </c>
      <c r="B74" s="90" t="s">
        <v>226</v>
      </c>
      <c r="C74" s="45"/>
      <c r="D74" s="45"/>
      <c r="E74" s="45"/>
      <c r="F74" s="45"/>
      <c r="G74" s="112">
        <f t="shared" si="6"/>
        <v>0</v>
      </c>
    </row>
    <row r="75" spans="1:7" ht="15">
      <c r="A75" s="6"/>
      <c r="B75" s="86"/>
      <c r="C75" s="6"/>
      <c r="D75" s="6"/>
      <c r="E75" s="6"/>
      <c r="F75" s="6"/>
      <c r="G75" s="56"/>
    </row>
    <row r="76" spans="1:7" ht="15">
      <c r="A76" s="40"/>
      <c r="B76" s="91"/>
      <c r="C76" s="54" t="s">
        <v>4</v>
      </c>
      <c r="D76" s="54" t="s">
        <v>5</v>
      </c>
      <c r="E76" s="54" t="s">
        <v>6</v>
      </c>
      <c r="F76" s="54" t="s">
        <v>7</v>
      </c>
      <c r="G76" s="55" t="s">
        <v>114</v>
      </c>
    </row>
    <row r="77" spans="1:7" ht="12.75">
      <c r="A77" s="133" t="s">
        <v>115</v>
      </c>
      <c r="B77" s="90" t="s">
        <v>246</v>
      </c>
      <c r="C77" s="45"/>
      <c r="D77" s="45"/>
      <c r="E77" s="45"/>
      <c r="F77" s="45"/>
      <c r="G77" s="112">
        <f aca="true" t="shared" si="7" ref="G77:G83">SUM(C77:F77)</f>
        <v>0</v>
      </c>
    </row>
    <row r="78" spans="1:7" ht="14.25" customHeight="1">
      <c r="A78" s="133" t="s">
        <v>129</v>
      </c>
      <c r="B78" s="90" t="s">
        <v>252</v>
      </c>
      <c r="C78" s="45"/>
      <c r="D78" s="45"/>
      <c r="E78" s="45"/>
      <c r="F78" s="45"/>
      <c r="G78" s="112">
        <f t="shared" si="7"/>
        <v>0</v>
      </c>
    </row>
    <row r="79" spans="1:7" ht="12.75">
      <c r="A79" s="133" t="s">
        <v>130</v>
      </c>
      <c r="B79" s="90" t="s">
        <v>195</v>
      </c>
      <c r="C79" s="45"/>
      <c r="D79" s="45"/>
      <c r="E79" s="45"/>
      <c r="F79" s="45"/>
      <c r="G79" s="112">
        <f t="shared" si="7"/>
        <v>0</v>
      </c>
    </row>
    <row r="80" spans="1:7" ht="12.75">
      <c r="A80" s="133" t="s">
        <v>131</v>
      </c>
      <c r="B80" s="90" t="s">
        <v>254</v>
      </c>
      <c r="C80" s="45"/>
      <c r="D80" s="45"/>
      <c r="E80" s="45"/>
      <c r="F80" s="45"/>
      <c r="G80" s="112">
        <f t="shared" si="7"/>
        <v>0</v>
      </c>
    </row>
    <row r="81" spans="1:7" ht="12.75">
      <c r="A81" s="133" t="s">
        <v>111</v>
      </c>
      <c r="B81" s="5" t="s">
        <v>253</v>
      </c>
      <c r="C81" s="45"/>
      <c r="D81" s="45"/>
      <c r="E81" s="45"/>
      <c r="F81" s="45"/>
      <c r="G81" s="112">
        <f t="shared" si="7"/>
        <v>0</v>
      </c>
    </row>
    <row r="82" spans="1:7" ht="12.75">
      <c r="A82" s="133" t="s">
        <v>112</v>
      </c>
      <c r="B82" s="90" t="s">
        <v>227</v>
      </c>
      <c r="C82" s="45"/>
      <c r="D82" s="45"/>
      <c r="E82" s="45"/>
      <c r="F82" s="45"/>
      <c r="G82" s="112">
        <f t="shared" si="7"/>
        <v>0</v>
      </c>
    </row>
    <row r="83" spans="1:7" ht="12.75">
      <c r="A83" s="133">
        <v>7</v>
      </c>
      <c r="B83" s="90" t="s">
        <v>226</v>
      </c>
      <c r="C83" s="45"/>
      <c r="D83" s="45"/>
      <c r="E83" s="45"/>
      <c r="F83" s="45"/>
      <c r="G83" s="112">
        <f t="shared" si="7"/>
        <v>0</v>
      </c>
    </row>
    <row r="84" spans="1:7" ht="12.75">
      <c r="A84" s="6"/>
      <c r="C84" s="6"/>
      <c r="D84" s="6"/>
      <c r="E84" s="6"/>
      <c r="F84" s="6"/>
      <c r="G84" s="56"/>
    </row>
    <row r="85" spans="1:7" ht="12.75">
      <c r="A85" s="51" t="s">
        <v>245</v>
      </c>
      <c r="B85" s="43"/>
      <c r="C85" s="32"/>
      <c r="D85" s="32"/>
      <c r="E85" s="32"/>
      <c r="F85" s="32"/>
      <c r="G85" s="32" t="s">
        <v>194</v>
      </c>
    </row>
    <row r="86" spans="1:7" ht="15">
      <c r="A86" s="40"/>
      <c r="B86" s="53"/>
      <c r="C86" s="54" t="s">
        <v>0</v>
      </c>
      <c r="D86" s="54" t="s">
        <v>1</v>
      </c>
      <c r="E86" s="54" t="s">
        <v>2</v>
      </c>
      <c r="F86" s="54" t="s">
        <v>3</v>
      </c>
      <c r="G86" s="55" t="s">
        <v>114</v>
      </c>
    </row>
    <row r="87" spans="1:7" ht="12.75">
      <c r="A87" s="133" t="s">
        <v>115</v>
      </c>
      <c r="B87" s="90" t="s">
        <v>246</v>
      </c>
      <c r="C87" s="45"/>
      <c r="D87" s="45"/>
      <c r="E87" s="45"/>
      <c r="F87" s="45"/>
      <c r="G87" s="112">
        <f aca="true" t="shared" si="8" ref="G87:G93">SUM(C87:F87)</f>
        <v>0</v>
      </c>
    </row>
    <row r="88" spans="1:7" ht="14.25" customHeight="1">
      <c r="A88" s="133" t="s">
        <v>129</v>
      </c>
      <c r="B88" s="90" t="s">
        <v>252</v>
      </c>
      <c r="C88" s="45"/>
      <c r="D88" s="45"/>
      <c r="E88" s="45"/>
      <c r="F88" s="45"/>
      <c r="G88" s="112">
        <f t="shared" si="8"/>
        <v>0</v>
      </c>
    </row>
    <row r="89" spans="1:7" ht="12.75">
      <c r="A89" s="133" t="s">
        <v>130</v>
      </c>
      <c r="B89" s="90" t="s">
        <v>195</v>
      </c>
      <c r="C89" s="45"/>
      <c r="D89" s="45"/>
      <c r="E89" s="45"/>
      <c r="F89" s="45"/>
      <c r="G89" s="112">
        <f t="shared" si="8"/>
        <v>0</v>
      </c>
    </row>
    <row r="90" spans="1:7" ht="12.75">
      <c r="A90" s="133" t="s">
        <v>131</v>
      </c>
      <c r="B90" s="90" t="s">
        <v>254</v>
      </c>
      <c r="C90" s="45"/>
      <c r="D90" s="45"/>
      <c r="E90" s="45"/>
      <c r="F90" s="45"/>
      <c r="G90" s="112">
        <f t="shared" si="8"/>
        <v>0</v>
      </c>
    </row>
    <row r="91" spans="1:7" ht="12.75">
      <c r="A91" s="133" t="s">
        <v>111</v>
      </c>
      <c r="B91" s="5" t="s">
        <v>253</v>
      </c>
      <c r="C91" s="45"/>
      <c r="D91" s="45"/>
      <c r="E91" s="45"/>
      <c r="F91" s="45"/>
      <c r="G91" s="112">
        <f t="shared" si="8"/>
        <v>0</v>
      </c>
    </row>
    <row r="92" spans="1:7" ht="12.75">
      <c r="A92" s="133" t="s">
        <v>112</v>
      </c>
      <c r="B92" s="90" t="s">
        <v>227</v>
      </c>
      <c r="C92" s="45"/>
      <c r="D92" s="45"/>
      <c r="E92" s="45"/>
      <c r="F92" s="45"/>
      <c r="G92" s="112">
        <f t="shared" si="8"/>
        <v>0</v>
      </c>
    </row>
    <row r="93" spans="1:7" ht="12.75">
      <c r="A93" s="133">
        <v>7</v>
      </c>
      <c r="B93" s="90" t="s">
        <v>226</v>
      </c>
      <c r="C93" s="45"/>
      <c r="D93" s="45"/>
      <c r="E93" s="45"/>
      <c r="F93" s="45"/>
      <c r="G93" s="112">
        <f t="shared" si="8"/>
        <v>0</v>
      </c>
    </row>
    <row r="94" spans="1:7" ht="15">
      <c r="A94" s="127"/>
      <c r="B94" s="86"/>
      <c r="C94" s="6"/>
      <c r="D94" s="6"/>
      <c r="E94" s="6"/>
      <c r="F94" s="6"/>
      <c r="G94" s="56"/>
    </row>
    <row r="95" spans="1:7" ht="15">
      <c r="A95" s="40"/>
      <c r="B95" s="91"/>
      <c r="C95" s="54" t="s">
        <v>4</v>
      </c>
      <c r="D95" s="54" t="s">
        <v>5</v>
      </c>
      <c r="E95" s="54" t="s">
        <v>6</v>
      </c>
      <c r="F95" s="54" t="s">
        <v>7</v>
      </c>
      <c r="G95" s="55" t="s">
        <v>114</v>
      </c>
    </row>
    <row r="96" spans="1:7" ht="12.75">
      <c r="A96" s="133" t="s">
        <v>115</v>
      </c>
      <c r="B96" s="90" t="s">
        <v>246</v>
      </c>
      <c r="C96" s="45"/>
      <c r="D96" s="45"/>
      <c r="E96" s="45"/>
      <c r="F96" s="45"/>
      <c r="G96" s="112">
        <f aca="true" t="shared" si="9" ref="G96:G102">SUM(C96:F96)</f>
        <v>0</v>
      </c>
    </row>
    <row r="97" spans="1:7" ht="14.25" customHeight="1">
      <c r="A97" s="133" t="s">
        <v>129</v>
      </c>
      <c r="B97" s="90" t="s">
        <v>252</v>
      </c>
      <c r="C97" s="45"/>
      <c r="D97" s="45"/>
      <c r="E97" s="45"/>
      <c r="F97" s="45"/>
      <c r="G97" s="112">
        <f t="shared" si="9"/>
        <v>0</v>
      </c>
    </row>
    <row r="98" spans="1:7" ht="12.75">
      <c r="A98" s="133" t="s">
        <v>130</v>
      </c>
      <c r="B98" s="90" t="s">
        <v>195</v>
      </c>
      <c r="C98" s="45"/>
      <c r="D98" s="45"/>
      <c r="E98" s="45"/>
      <c r="F98" s="45"/>
      <c r="G98" s="112">
        <f t="shared" si="9"/>
        <v>0</v>
      </c>
    </row>
    <row r="99" spans="1:7" ht="12.75">
      <c r="A99" s="133" t="s">
        <v>131</v>
      </c>
      <c r="B99" s="90" t="s">
        <v>254</v>
      </c>
      <c r="C99" s="45"/>
      <c r="D99" s="45"/>
      <c r="E99" s="45"/>
      <c r="F99" s="45"/>
      <c r="G99" s="112">
        <f t="shared" si="9"/>
        <v>0</v>
      </c>
    </row>
    <row r="100" spans="1:7" ht="12.75">
      <c r="A100" s="133" t="s">
        <v>111</v>
      </c>
      <c r="B100" s="5" t="s">
        <v>253</v>
      </c>
      <c r="C100" s="45"/>
      <c r="D100" s="45"/>
      <c r="E100" s="45"/>
      <c r="F100" s="45"/>
      <c r="G100" s="112">
        <f t="shared" si="9"/>
        <v>0</v>
      </c>
    </row>
    <row r="101" spans="1:7" ht="12.75">
      <c r="A101" s="133" t="s">
        <v>112</v>
      </c>
      <c r="B101" s="90" t="s">
        <v>227</v>
      </c>
      <c r="C101" s="45"/>
      <c r="D101" s="45"/>
      <c r="E101" s="45"/>
      <c r="F101" s="45"/>
      <c r="G101" s="112">
        <f t="shared" si="9"/>
        <v>0</v>
      </c>
    </row>
    <row r="102" spans="1:7" ht="12.75">
      <c r="A102" s="133">
        <v>7</v>
      </c>
      <c r="B102" s="90" t="s">
        <v>226</v>
      </c>
      <c r="C102" s="45"/>
      <c r="D102" s="45"/>
      <c r="E102" s="45"/>
      <c r="F102" s="45"/>
      <c r="G102" s="112">
        <f t="shared" si="9"/>
        <v>0</v>
      </c>
    </row>
    <row r="103" spans="1:7" ht="12.75">
      <c r="A103" s="6"/>
      <c r="C103" s="6"/>
      <c r="D103" s="6"/>
      <c r="E103" s="6"/>
      <c r="F103" s="6"/>
      <c r="G103" s="56"/>
    </row>
    <row r="104" spans="1:7" ht="12.75">
      <c r="A104" s="51" t="s">
        <v>148</v>
      </c>
      <c r="B104" s="43"/>
      <c r="C104" s="32"/>
      <c r="D104" s="32"/>
      <c r="E104" s="32"/>
      <c r="F104" s="32"/>
      <c r="G104" s="32" t="s">
        <v>194</v>
      </c>
    </row>
    <row r="105" spans="1:7" ht="15">
      <c r="A105" s="40"/>
      <c r="B105" s="53"/>
      <c r="C105" s="54" t="s">
        <v>0</v>
      </c>
      <c r="D105" s="54" t="s">
        <v>1</v>
      </c>
      <c r="E105" s="54" t="s">
        <v>2</v>
      </c>
      <c r="F105" s="54" t="s">
        <v>3</v>
      </c>
      <c r="G105" s="55" t="s">
        <v>114</v>
      </c>
    </row>
    <row r="106" spans="1:7" ht="12.75">
      <c r="A106" s="133" t="s">
        <v>115</v>
      </c>
      <c r="B106" s="90" t="s">
        <v>246</v>
      </c>
      <c r="C106" s="45"/>
      <c r="D106" s="45"/>
      <c r="E106" s="45"/>
      <c r="F106" s="45"/>
      <c r="G106" s="112">
        <f aca="true" t="shared" si="10" ref="G106:G112">SUM(C106:F106)</f>
        <v>0</v>
      </c>
    </row>
    <row r="107" spans="1:7" ht="14.25" customHeight="1">
      <c r="A107" s="133" t="s">
        <v>129</v>
      </c>
      <c r="B107" s="90" t="s">
        <v>252</v>
      </c>
      <c r="C107" s="45"/>
      <c r="D107" s="45"/>
      <c r="E107" s="45"/>
      <c r="F107" s="45"/>
      <c r="G107" s="112">
        <f t="shared" si="10"/>
        <v>0</v>
      </c>
    </row>
    <row r="108" spans="1:7" ht="12.75">
      <c r="A108" s="133" t="s">
        <v>130</v>
      </c>
      <c r="B108" s="90" t="s">
        <v>195</v>
      </c>
      <c r="C108" s="45"/>
      <c r="D108" s="45"/>
      <c r="E108" s="45"/>
      <c r="F108" s="45"/>
      <c r="G108" s="112">
        <f t="shared" si="10"/>
        <v>0</v>
      </c>
    </row>
    <row r="109" spans="1:7" ht="12.75">
      <c r="A109" s="133" t="s">
        <v>131</v>
      </c>
      <c r="B109" s="90" t="s">
        <v>254</v>
      </c>
      <c r="C109" s="45"/>
      <c r="D109" s="45"/>
      <c r="E109" s="45"/>
      <c r="F109" s="45"/>
      <c r="G109" s="112">
        <f t="shared" si="10"/>
        <v>0</v>
      </c>
    </row>
    <row r="110" spans="1:7" ht="12.75">
      <c r="A110" s="133" t="s">
        <v>111</v>
      </c>
      <c r="B110" s="5" t="s">
        <v>253</v>
      </c>
      <c r="C110" s="45"/>
      <c r="D110" s="45"/>
      <c r="E110" s="45"/>
      <c r="F110" s="45"/>
      <c r="G110" s="112">
        <f t="shared" si="10"/>
        <v>0</v>
      </c>
    </row>
    <row r="111" spans="1:7" ht="12.75">
      <c r="A111" s="133" t="s">
        <v>112</v>
      </c>
      <c r="B111" s="90" t="s">
        <v>227</v>
      </c>
      <c r="C111" s="45"/>
      <c r="D111" s="45"/>
      <c r="E111" s="45"/>
      <c r="F111" s="45"/>
      <c r="G111" s="112">
        <f t="shared" si="10"/>
        <v>0</v>
      </c>
    </row>
    <row r="112" spans="1:7" ht="12.75">
      <c r="A112" s="133">
        <v>7</v>
      </c>
      <c r="B112" s="90" t="s">
        <v>226</v>
      </c>
      <c r="C112" s="45"/>
      <c r="D112" s="45"/>
      <c r="E112" s="45"/>
      <c r="F112" s="45"/>
      <c r="G112" s="112">
        <f t="shared" si="10"/>
        <v>0</v>
      </c>
    </row>
    <row r="113" spans="1:7" ht="15">
      <c r="A113" s="6"/>
      <c r="B113" s="86"/>
      <c r="C113" s="6"/>
      <c r="D113" s="6"/>
      <c r="E113" s="6"/>
      <c r="F113" s="6"/>
      <c r="G113" s="56"/>
    </row>
    <row r="114" spans="1:7" ht="15">
      <c r="A114" s="40"/>
      <c r="B114" s="91"/>
      <c r="C114" s="54" t="s">
        <v>4</v>
      </c>
      <c r="D114" s="54" t="s">
        <v>5</v>
      </c>
      <c r="E114" s="54" t="s">
        <v>6</v>
      </c>
      <c r="F114" s="54" t="s">
        <v>7</v>
      </c>
      <c r="G114" s="55" t="s">
        <v>114</v>
      </c>
    </row>
    <row r="115" spans="1:7" ht="12.75">
      <c r="A115" s="133" t="s">
        <v>115</v>
      </c>
      <c r="B115" s="90" t="s">
        <v>246</v>
      </c>
      <c r="C115" s="45"/>
      <c r="D115" s="45"/>
      <c r="E115" s="45"/>
      <c r="F115" s="45"/>
      <c r="G115" s="112">
        <f aca="true" t="shared" si="11" ref="G115:G121">SUM(C115:F115)</f>
        <v>0</v>
      </c>
    </row>
    <row r="116" spans="1:7" ht="14.25" customHeight="1">
      <c r="A116" s="133" t="s">
        <v>129</v>
      </c>
      <c r="B116" s="90" t="s">
        <v>252</v>
      </c>
      <c r="C116" s="45"/>
      <c r="D116" s="45"/>
      <c r="E116" s="45"/>
      <c r="F116" s="45"/>
      <c r="G116" s="112">
        <f t="shared" si="11"/>
        <v>0</v>
      </c>
    </row>
    <row r="117" spans="1:7" ht="12.75">
      <c r="A117" s="133" t="s">
        <v>130</v>
      </c>
      <c r="B117" s="90" t="s">
        <v>195</v>
      </c>
      <c r="C117" s="45"/>
      <c r="D117" s="45"/>
      <c r="E117" s="45"/>
      <c r="F117" s="45"/>
      <c r="G117" s="112">
        <f t="shared" si="11"/>
        <v>0</v>
      </c>
    </row>
    <row r="118" spans="1:7" ht="12.75">
      <c r="A118" s="133" t="s">
        <v>131</v>
      </c>
      <c r="B118" s="90" t="s">
        <v>254</v>
      </c>
      <c r="C118" s="45"/>
      <c r="D118" s="45"/>
      <c r="E118" s="45"/>
      <c r="F118" s="45"/>
      <c r="G118" s="112">
        <f t="shared" si="11"/>
        <v>0</v>
      </c>
    </row>
    <row r="119" spans="1:7" ht="12.75">
      <c r="A119" s="133" t="s">
        <v>111</v>
      </c>
      <c r="B119" s="5" t="s">
        <v>253</v>
      </c>
      <c r="C119" s="45"/>
      <c r="D119" s="45"/>
      <c r="E119" s="45"/>
      <c r="F119" s="45"/>
      <c r="G119" s="112">
        <f t="shared" si="11"/>
        <v>0</v>
      </c>
    </row>
    <row r="120" spans="1:7" ht="12.75">
      <c r="A120" s="133" t="s">
        <v>112</v>
      </c>
      <c r="B120" s="90" t="s">
        <v>227</v>
      </c>
      <c r="C120" s="45"/>
      <c r="D120" s="45"/>
      <c r="E120" s="45"/>
      <c r="F120" s="45"/>
      <c r="G120" s="112">
        <f t="shared" si="11"/>
        <v>0</v>
      </c>
    </row>
    <row r="121" spans="1:7" ht="12.75">
      <c r="A121" s="133">
        <v>7</v>
      </c>
      <c r="B121" s="90" t="s">
        <v>226</v>
      </c>
      <c r="C121" s="45"/>
      <c r="D121" s="45"/>
      <c r="E121" s="45"/>
      <c r="F121" s="45"/>
      <c r="G121" s="112">
        <f t="shared" si="11"/>
        <v>0</v>
      </c>
    </row>
    <row r="122" spans="1:7" ht="12.75">
      <c r="A122" s="127" t="s">
        <v>119</v>
      </c>
      <c r="B122" s="3" t="s">
        <v>207</v>
      </c>
      <c r="C122" s="57"/>
      <c r="D122" s="57"/>
      <c r="E122" s="57"/>
      <c r="F122" s="57"/>
      <c r="G122" s="58"/>
    </row>
    <row r="123" spans="1:11" ht="27">
      <c r="A123" s="126" t="s">
        <v>146</v>
      </c>
      <c r="B123" s="24"/>
      <c r="C123" s="37"/>
      <c r="D123" s="24"/>
      <c r="E123" s="24"/>
      <c r="F123" s="49"/>
      <c r="G123" s="21" t="str">
        <f>G62</f>
        <v>V 1.18</v>
      </c>
      <c r="H123" s="2"/>
      <c r="I123" s="2"/>
      <c r="J123" s="2"/>
      <c r="K123" s="2"/>
    </row>
    <row r="124" spans="1:12" ht="15.75">
      <c r="A124" s="33" t="s">
        <v>171</v>
      </c>
      <c r="B124" s="33"/>
      <c r="C124" s="247">
        <f>'GI'!$C$5</f>
        <v>0</v>
      </c>
      <c r="D124" s="247"/>
      <c r="E124" s="247"/>
      <c r="F124" s="247"/>
      <c r="G124" s="33"/>
      <c r="H124" s="18"/>
      <c r="I124" s="18"/>
      <c r="J124" s="18"/>
      <c r="K124" s="18"/>
      <c r="L124" s="18"/>
    </row>
    <row r="125" spans="1:12" ht="16.5" customHeight="1">
      <c r="A125" s="33" t="s">
        <v>249</v>
      </c>
      <c r="B125" s="33"/>
      <c r="C125" s="243">
        <f>'GI'!$C$13</f>
        <v>0</v>
      </c>
      <c r="D125" s="243"/>
      <c r="E125" s="243"/>
      <c r="F125" s="243"/>
      <c r="G125" s="50"/>
      <c r="H125" s="19"/>
      <c r="I125" s="19"/>
      <c r="J125" s="19"/>
      <c r="K125" s="19"/>
      <c r="L125" s="19"/>
    </row>
    <row r="126" spans="1:7" ht="15.75" customHeight="1">
      <c r="A126" s="59"/>
      <c r="B126" s="60"/>
      <c r="C126" s="32"/>
      <c r="D126" s="32"/>
      <c r="E126" s="32"/>
      <c r="F126" s="32"/>
      <c r="G126" s="32" t="s">
        <v>194</v>
      </c>
    </row>
    <row r="127" spans="1:7" ht="12.75">
      <c r="A127" s="51" t="s">
        <v>149</v>
      </c>
      <c r="B127" s="32"/>
      <c r="C127" s="52">
        <v>1</v>
      </c>
      <c r="D127" s="52">
        <v>2</v>
      </c>
      <c r="E127" s="52">
        <v>3</v>
      </c>
      <c r="F127" s="52">
        <v>4</v>
      </c>
      <c r="G127" s="52">
        <v>5</v>
      </c>
    </row>
    <row r="128" spans="1:7" ht="15">
      <c r="A128" s="40"/>
      <c r="B128" s="53"/>
      <c r="C128" s="54" t="s">
        <v>0</v>
      </c>
      <c r="D128" s="54" t="s">
        <v>1</v>
      </c>
      <c r="E128" s="54" t="s">
        <v>2</v>
      </c>
      <c r="F128" s="54" t="s">
        <v>3</v>
      </c>
      <c r="G128" s="55" t="s">
        <v>114</v>
      </c>
    </row>
    <row r="129" spans="1:7" ht="12.75">
      <c r="A129" s="133" t="s">
        <v>115</v>
      </c>
      <c r="B129" s="90" t="s">
        <v>246</v>
      </c>
      <c r="C129" s="45"/>
      <c r="D129" s="45"/>
      <c r="E129" s="45"/>
      <c r="F129" s="45"/>
      <c r="G129" s="112">
        <f aca="true" t="shared" si="12" ref="G129:G135">SUM(C129:F129)</f>
        <v>0</v>
      </c>
    </row>
    <row r="130" spans="1:7" ht="14.25" customHeight="1">
      <c r="A130" s="133" t="s">
        <v>129</v>
      </c>
      <c r="B130" s="90" t="s">
        <v>252</v>
      </c>
      <c r="C130" s="45"/>
      <c r="D130" s="45"/>
      <c r="E130" s="45"/>
      <c r="F130" s="45"/>
      <c r="G130" s="112">
        <f t="shared" si="12"/>
        <v>0</v>
      </c>
    </row>
    <row r="131" spans="1:7" ht="12.75">
      <c r="A131" s="133" t="s">
        <v>130</v>
      </c>
      <c r="B131" s="90" t="s">
        <v>195</v>
      </c>
      <c r="C131" s="45"/>
      <c r="D131" s="45"/>
      <c r="E131" s="45"/>
      <c r="F131" s="45"/>
      <c r="G131" s="112">
        <f t="shared" si="12"/>
        <v>0</v>
      </c>
    </row>
    <row r="132" spans="1:7" ht="12.75">
      <c r="A132" s="133" t="s">
        <v>131</v>
      </c>
      <c r="B132" s="90" t="s">
        <v>254</v>
      </c>
      <c r="C132" s="45"/>
      <c r="D132" s="45"/>
      <c r="E132" s="45"/>
      <c r="F132" s="45"/>
      <c r="G132" s="112">
        <f t="shared" si="12"/>
        <v>0</v>
      </c>
    </row>
    <row r="133" spans="1:7" ht="12.75">
      <c r="A133" s="133" t="s">
        <v>111</v>
      </c>
      <c r="B133" s="5" t="s">
        <v>253</v>
      </c>
      <c r="C133" s="45"/>
      <c r="D133" s="45"/>
      <c r="E133" s="45"/>
      <c r="F133" s="45"/>
      <c r="G133" s="112">
        <f t="shared" si="12"/>
        <v>0</v>
      </c>
    </row>
    <row r="134" spans="1:7" ht="12.75">
      <c r="A134" s="133" t="s">
        <v>112</v>
      </c>
      <c r="B134" s="90" t="s">
        <v>227</v>
      </c>
      <c r="C134" s="45"/>
      <c r="D134" s="45"/>
      <c r="E134" s="45"/>
      <c r="F134" s="45"/>
      <c r="G134" s="112">
        <f t="shared" si="12"/>
        <v>0</v>
      </c>
    </row>
    <row r="135" spans="1:7" ht="12.75">
      <c r="A135" s="133">
        <v>7</v>
      </c>
      <c r="B135" s="90" t="s">
        <v>226</v>
      </c>
      <c r="C135" s="45"/>
      <c r="D135" s="45"/>
      <c r="E135" s="45"/>
      <c r="F135" s="45"/>
      <c r="G135" s="112">
        <f t="shared" si="12"/>
        <v>0</v>
      </c>
    </row>
    <row r="136" spans="1:7" ht="15">
      <c r="A136" s="6"/>
      <c r="B136" s="86"/>
      <c r="C136" s="6"/>
      <c r="D136" s="6"/>
      <c r="E136" s="6"/>
      <c r="F136" s="6"/>
      <c r="G136" s="56"/>
    </row>
    <row r="137" spans="1:7" ht="15">
      <c r="A137" s="40"/>
      <c r="B137" s="91"/>
      <c r="C137" s="54" t="s">
        <v>4</v>
      </c>
      <c r="D137" s="54" t="s">
        <v>5</v>
      </c>
      <c r="E137" s="54" t="s">
        <v>6</v>
      </c>
      <c r="F137" s="54" t="s">
        <v>7</v>
      </c>
      <c r="G137" s="55" t="s">
        <v>114</v>
      </c>
    </row>
    <row r="138" spans="1:7" ht="12.75">
      <c r="A138" s="133" t="s">
        <v>115</v>
      </c>
      <c r="B138" s="90" t="s">
        <v>246</v>
      </c>
      <c r="C138" s="45"/>
      <c r="D138" s="45"/>
      <c r="E138" s="45"/>
      <c r="F138" s="45"/>
      <c r="G138" s="112">
        <f aca="true" t="shared" si="13" ref="G138:G144">SUM(C138:F138)</f>
        <v>0</v>
      </c>
    </row>
    <row r="139" spans="1:7" ht="14.25" customHeight="1">
      <c r="A139" s="133" t="s">
        <v>129</v>
      </c>
      <c r="B139" s="90" t="s">
        <v>252</v>
      </c>
      <c r="C139" s="45"/>
      <c r="D139" s="45"/>
      <c r="E139" s="45"/>
      <c r="F139" s="45"/>
      <c r="G139" s="112">
        <f t="shared" si="13"/>
        <v>0</v>
      </c>
    </row>
    <row r="140" spans="1:7" ht="12.75">
      <c r="A140" s="133" t="s">
        <v>130</v>
      </c>
      <c r="B140" s="90" t="s">
        <v>195</v>
      </c>
      <c r="C140" s="45"/>
      <c r="D140" s="45"/>
      <c r="E140" s="45"/>
      <c r="F140" s="45"/>
      <c r="G140" s="112">
        <f t="shared" si="13"/>
        <v>0</v>
      </c>
    </row>
    <row r="141" spans="1:7" ht="12.75">
      <c r="A141" s="133" t="s">
        <v>131</v>
      </c>
      <c r="B141" s="90" t="s">
        <v>254</v>
      </c>
      <c r="C141" s="45"/>
      <c r="D141" s="45"/>
      <c r="E141" s="45"/>
      <c r="F141" s="45"/>
      <c r="G141" s="112">
        <f t="shared" si="13"/>
        <v>0</v>
      </c>
    </row>
    <row r="142" spans="1:7" ht="12.75">
      <c r="A142" s="133" t="s">
        <v>111</v>
      </c>
      <c r="B142" s="5" t="s">
        <v>253</v>
      </c>
      <c r="C142" s="45"/>
      <c r="D142" s="45"/>
      <c r="E142" s="45"/>
      <c r="F142" s="45"/>
      <c r="G142" s="112">
        <f t="shared" si="13"/>
        <v>0</v>
      </c>
    </row>
    <row r="143" spans="1:7" ht="12.75">
      <c r="A143" s="133" t="s">
        <v>112</v>
      </c>
      <c r="B143" s="90" t="s">
        <v>227</v>
      </c>
      <c r="C143" s="45"/>
      <c r="D143" s="45"/>
      <c r="E143" s="45"/>
      <c r="F143" s="45"/>
      <c r="G143" s="112">
        <f t="shared" si="13"/>
        <v>0</v>
      </c>
    </row>
    <row r="144" spans="1:7" ht="12.75">
      <c r="A144" s="133">
        <v>7</v>
      </c>
      <c r="B144" s="90" t="s">
        <v>226</v>
      </c>
      <c r="C144" s="45"/>
      <c r="D144" s="45"/>
      <c r="E144" s="45"/>
      <c r="F144" s="45"/>
      <c r="G144" s="112">
        <f t="shared" si="13"/>
        <v>0</v>
      </c>
    </row>
    <row r="145" spans="1:7" ht="12.75">
      <c r="A145" s="6"/>
      <c r="C145" s="6"/>
      <c r="D145" s="6"/>
      <c r="E145" s="6"/>
      <c r="F145" s="6"/>
      <c r="G145" s="56"/>
    </row>
    <row r="146" spans="1:7" ht="12.75">
      <c r="A146" s="51" t="s">
        <v>8</v>
      </c>
      <c r="B146" s="43"/>
      <c r="C146" s="32"/>
      <c r="D146" s="32"/>
      <c r="E146" s="32"/>
      <c r="F146" s="32"/>
      <c r="G146" s="32" t="s">
        <v>194</v>
      </c>
    </row>
    <row r="147" spans="1:7" ht="15">
      <c r="A147" s="40"/>
      <c r="B147" s="53"/>
      <c r="C147" s="54" t="s">
        <v>0</v>
      </c>
      <c r="D147" s="54" t="s">
        <v>1</v>
      </c>
      <c r="E147" s="54" t="s">
        <v>2</v>
      </c>
      <c r="F147" s="54" t="s">
        <v>3</v>
      </c>
      <c r="G147" s="55" t="s">
        <v>114</v>
      </c>
    </row>
    <row r="148" spans="1:7" ht="12.75">
      <c r="A148" s="133" t="s">
        <v>115</v>
      </c>
      <c r="B148" s="90" t="s">
        <v>246</v>
      </c>
      <c r="C148" s="45"/>
      <c r="D148" s="45"/>
      <c r="E148" s="45"/>
      <c r="F148" s="45"/>
      <c r="G148" s="112">
        <f aca="true" t="shared" si="14" ref="G148:G154">SUM(C148:F148)</f>
        <v>0</v>
      </c>
    </row>
    <row r="149" spans="1:7" ht="14.25" customHeight="1">
      <c r="A149" s="133" t="s">
        <v>129</v>
      </c>
      <c r="B149" s="90" t="s">
        <v>252</v>
      </c>
      <c r="C149" s="45"/>
      <c r="D149" s="45"/>
      <c r="E149" s="45"/>
      <c r="F149" s="45"/>
      <c r="G149" s="112">
        <f t="shared" si="14"/>
        <v>0</v>
      </c>
    </row>
    <row r="150" spans="1:7" ht="12.75">
      <c r="A150" s="133" t="s">
        <v>130</v>
      </c>
      <c r="B150" s="90" t="s">
        <v>195</v>
      </c>
      <c r="C150" s="45"/>
      <c r="D150" s="45"/>
      <c r="E150" s="45"/>
      <c r="F150" s="45"/>
      <c r="G150" s="112">
        <f t="shared" si="14"/>
        <v>0</v>
      </c>
    </row>
    <row r="151" spans="1:7" ht="12.75">
      <c r="A151" s="133" t="s">
        <v>131</v>
      </c>
      <c r="B151" s="90" t="s">
        <v>254</v>
      </c>
      <c r="C151" s="45"/>
      <c r="D151" s="45"/>
      <c r="E151" s="45"/>
      <c r="F151" s="45"/>
      <c r="G151" s="112">
        <f t="shared" si="14"/>
        <v>0</v>
      </c>
    </row>
    <row r="152" spans="1:7" ht="12.75">
      <c r="A152" s="133" t="s">
        <v>111</v>
      </c>
      <c r="B152" s="5" t="s">
        <v>253</v>
      </c>
      <c r="C152" s="45"/>
      <c r="D152" s="45"/>
      <c r="E152" s="45"/>
      <c r="F152" s="45"/>
      <c r="G152" s="112">
        <f t="shared" si="14"/>
        <v>0</v>
      </c>
    </row>
    <row r="153" spans="1:7" ht="12.75">
      <c r="A153" s="133" t="s">
        <v>112</v>
      </c>
      <c r="B153" s="90" t="s">
        <v>227</v>
      </c>
      <c r="C153" s="45"/>
      <c r="D153" s="45"/>
      <c r="E153" s="45"/>
      <c r="F153" s="45"/>
      <c r="G153" s="112">
        <f t="shared" si="14"/>
        <v>0</v>
      </c>
    </row>
    <row r="154" spans="1:7" ht="12.75">
      <c r="A154" s="133">
        <v>7</v>
      </c>
      <c r="B154" s="90" t="s">
        <v>226</v>
      </c>
      <c r="C154" s="45"/>
      <c r="D154" s="45"/>
      <c r="E154" s="45"/>
      <c r="F154" s="45"/>
      <c r="G154" s="112">
        <f t="shared" si="14"/>
        <v>0</v>
      </c>
    </row>
    <row r="155" spans="1:7" ht="15">
      <c r="A155" s="6"/>
      <c r="B155" s="86"/>
      <c r="C155" s="6"/>
      <c r="D155" s="6"/>
      <c r="E155" s="6"/>
      <c r="F155" s="6"/>
      <c r="G155" s="56"/>
    </row>
    <row r="156" spans="1:7" ht="15">
      <c r="A156" s="40"/>
      <c r="B156" s="91"/>
      <c r="C156" s="54" t="s">
        <v>4</v>
      </c>
      <c r="D156" s="54" t="s">
        <v>5</v>
      </c>
      <c r="E156" s="54" t="s">
        <v>6</v>
      </c>
      <c r="F156" s="54" t="s">
        <v>7</v>
      </c>
      <c r="G156" s="55" t="s">
        <v>114</v>
      </c>
    </row>
    <row r="157" spans="1:7" ht="12.75">
      <c r="A157" s="133" t="s">
        <v>115</v>
      </c>
      <c r="B157" s="90" t="s">
        <v>246</v>
      </c>
      <c r="C157" s="45"/>
      <c r="D157" s="45"/>
      <c r="E157" s="45"/>
      <c r="F157" s="45"/>
      <c r="G157" s="112">
        <f aca="true" t="shared" si="15" ref="G157:G163">SUM(C157:F157)</f>
        <v>0</v>
      </c>
    </row>
    <row r="158" spans="1:7" ht="14.25" customHeight="1">
      <c r="A158" s="133" t="s">
        <v>129</v>
      </c>
      <c r="B158" s="90" t="s">
        <v>252</v>
      </c>
      <c r="C158" s="45"/>
      <c r="D158" s="45"/>
      <c r="E158" s="45"/>
      <c r="F158" s="45"/>
      <c r="G158" s="112">
        <f t="shared" si="15"/>
        <v>0</v>
      </c>
    </row>
    <row r="159" spans="1:7" ht="12.75">
      <c r="A159" s="133" t="s">
        <v>130</v>
      </c>
      <c r="B159" s="90" t="s">
        <v>195</v>
      </c>
      <c r="C159" s="45"/>
      <c r="D159" s="45"/>
      <c r="E159" s="45"/>
      <c r="F159" s="45"/>
      <c r="G159" s="112">
        <f t="shared" si="15"/>
        <v>0</v>
      </c>
    </row>
    <row r="160" spans="1:7" ht="12.75">
      <c r="A160" s="133" t="s">
        <v>131</v>
      </c>
      <c r="B160" s="90" t="s">
        <v>254</v>
      </c>
      <c r="C160" s="45"/>
      <c r="D160" s="45"/>
      <c r="E160" s="45"/>
      <c r="F160" s="45"/>
      <c r="G160" s="112">
        <f t="shared" si="15"/>
        <v>0</v>
      </c>
    </row>
    <row r="161" spans="1:7" ht="12.75">
      <c r="A161" s="133" t="s">
        <v>111</v>
      </c>
      <c r="B161" s="5" t="s">
        <v>253</v>
      </c>
      <c r="C161" s="45"/>
      <c r="D161" s="45"/>
      <c r="E161" s="45"/>
      <c r="F161" s="45"/>
      <c r="G161" s="112">
        <f t="shared" si="15"/>
        <v>0</v>
      </c>
    </row>
    <row r="162" spans="1:7" ht="12.75">
      <c r="A162" s="133" t="s">
        <v>112</v>
      </c>
      <c r="B162" s="90" t="s">
        <v>227</v>
      </c>
      <c r="C162" s="45"/>
      <c r="D162" s="45"/>
      <c r="E162" s="45"/>
      <c r="F162" s="45"/>
      <c r="G162" s="112">
        <f t="shared" si="15"/>
        <v>0</v>
      </c>
    </row>
    <row r="163" spans="1:7" ht="12.75">
      <c r="A163" s="133">
        <v>7</v>
      </c>
      <c r="B163" s="90" t="s">
        <v>226</v>
      </c>
      <c r="C163" s="45"/>
      <c r="D163" s="45"/>
      <c r="E163" s="45"/>
      <c r="F163" s="45"/>
      <c r="G163" s="112">
        <f t="shared" si="15"/>
        <v>0</v>
      </c>
    </row>
    <row r="164" spans="1:7" ht="12.75">
      <c r="A164" s="6"/>
      <c r="C164" s="6"/>
      <c r="D164" s="6"/>
      <c r="E164" s="6"/>
      <c r="F164" s="6"/>
      <c r="G164" s="56"/>
    </row>
    <row r="165" spans="1:7" ht="12.75">
      <c r="A165" s="51" t="s">
        <v>9</v>
      </c>
      <c r="B165" s="43"/>
      <c r="C165" s="32"/>
      <c r="D165" s="32"/>
      <c r="E165" s="32"/>
      <c r="F165" s="32"/>
      <c r="G165" s="32" t="s">
        <v>194</v>
      </c>
    </row>
    <row r="166" spans="1:7" ht="15">
      <c r="A166" s="40"/>
      <c r="B166" s="53"/>
      <c r="C166" s="54" t="s">
        <v>0</v>
      </c>
      <c r="D166" s="54" t="s">
        <v>1</v>
      </c>
      <c r="E166" s="54" t="s">
        <v>2</v>
      </c>
      <c r="F166" s="54" t="s">
        <v>3</v>
      </c>
      <c r="G166" s="55" t="s">
        <v>114</v>
      </c>
    </row>
    <row r="167" spans="1:7" ht="12.75">
      <c r="A167" s="133" t="s">
        <v>115</v>
      </c>
      <c r="B167" s="90" t="s">
        <v>246</v>
      </c>
      <c r="C167" s="45"/>
      <c r="D167" s="45"/>
      <c r="E167" s="45"/>
      <c r="F167" s="45"/>
      <c r="G167" s="112">
        <f aca="true" t="shared" si="16" ref="G167:G173">SUM(C167:F167)</f>
        <v>0</v>
      </c>
    </row>
    <row r="168" spans="1:7" ht="14.25" customHeight="1">
      <c r="A168" s="133" t="s">
        <v>129</v>
      </c>
      <c r="B168" s="90" t="s">
        <v>252</v>
      </c>
      <c r="C168" s="45"/>
      <c r="D168" s="45"/>
      <c r="E168" s="45"/>
      <c r="F168" s="45"/>
      <c r="G168" s="112">
        <f t="shared" si="16"/>
        <v>0</v>
      </c>
    </row>
    <row r="169" spans="1:7" ht="12.75">
      <c r="A169" s="133" t="s">
        <v>130</v>
      </c>
      <c r="B169" s="90" t="s">
        <v>195</v>
      </c>
      <c r="C169" s="45"/>
      <c r="D169" s="45"/>
      <c r="E169" s="45"/>
      <c r="F169" s="45"/>
      <c r="G169" s="112">
        <f t="shared" si="16"/>
        <v>0</v>
      </c>
    </row>
    <row r="170" spans="1:7" ht="12.75">
      <c r="A170" s="133" t="s">
        <v>131</v>
      </c>
      <c r="B170" s="90" t="s">
        <v>254</v>
      </c>
      <c r="C170" s="45"/>
      <c r="D170" s="45"/>
      <c r="E170" s="45"/>
      <c r="F170" s="45"/>
      <c r="G170" s="112">
        <f t="shared" si="16"/>
        <v>0</v>
      </c>
    </row>
    <row r="171" spans="1:7" ht="12.75">
      <c r="A171" s="133" t="s">
        <v>111</v>
      </c>
      <c r="B171" s="5" t="s">
        <v>253</v>
      </c>
      <c r="C171" s="45"/>
      <c r="D171" s="45"/>
      <c r="E171" s="45"/>
      <c r="F171" s="45"/>
      <c r="G171" s="112">
        <f t="shared" si="16"/>
        <v>0</v>
      </c>
    </row>
    <row r="172" spans="1:7" ht="12.75">
      <c r="A172" s="133" t="s">
        <v>112</v>
      </c>
      <c r="B172" s="90" t="s">
        <v>227</v>
      </c>
      <c r="C172" s="45"/>
      <c r="D172" s="45"/>
      <c r="E172" s="45"/>
      <c r="F172" s="45"/>
      <c r="G172" s="112">
        <f t="shared" si="16"/>
        <v>0</v>
      </c>
    </row>
    <row r="173" spans="1:7" ht="12.75">
      <c r="A173" s="133">
        <v>7</v>
      </c>
      <c r="B173" s="90" t="s">
        <v>226</v>
      </c>
      <c r="C173" s="45"/>
      <c r="D173" s="45"/>
      <c r="E173" s="45"/>
      <c r="F173" s="45"/>
      <c r="G173" s="112">
        <f t="shared" si="16"/>
        <v>0</v>
      </c>
    </row>
    <row r="174" spans="1:7" ht="15">
      <c r="A174" s="6"/>
      <c r="B174" s="86"/>
      <c r="C174" s="6"/>
      <c r="D174" s="6"/>
      <c r="E174" s="6"/>
      <c r="F174" s="6"/>
      <c r="G174" s="56"/>
    </row>
    <row r="175" spans="1:7" ht="15">
      <c r="A175" s="40"/>
      <c r="B175" s="91"/>
      <c r="C175" s="54" t="s">
        <v>4</v>
      </c>
      <c r="D175" s="54" t="s">
        <v>5</v>
      </c>
      <c r="E175" s="54" t="s">
        <v>6</v>
      </c>
      <c r="F175" s="54" t="s">
        <v>7</v>
      </c>
      <c r="G175" s="55" t="s">
        <v>114</v>
      </c>
    </row>
    <row r="176" spans="1:7" ht="12.75">
      <c r="A176" s="133" t="s">
        <v>115</v>
      </c>
      <c r="B176" s="90" t="s">
        <v>246</v>
      </c>
      <c r="C176" s="45"/>
      <c r="D176" s="45"/>
      <c r="E176" s="45"/>
      <c r="F176" s="45"/>
      <c r="G176" s="112">
        <f aca="true" t="shared" si="17" ref="G176:G182">SUM(C176:F176)</f>
        <v>0</v>
      </c>
    </row>
    <row r="177" spans="1:7" ht="14.25" customHeight="1">
      <c r="A177" s="133" t="s">
        <v>129</v>
      </c>
      <c r="B177" s="90" t="s">
        <v>252</v>
      </c>
      <c r="C177" s="45"/>
      <c r="D177" s="45"/>
      <c r="E177" s="45"/>
      <c r="F177" s="45"/>
      <c r="G177" s="112">
        <f t="shared" si="17"/>
        <v>0</v>
      </c>
    </row>
    <row r="178" spans="1:7" ht="12.75">
      <c r="A178" s="133" t="s">
        <v>130</v>
      </c>
      <c r="B178" s="90" t="s">
        <v>195</v>
      </c>
      <c r="C178" s="45"/>
      <c r="D178" s="45"/>
      <c r="E178" s="45"/>
      <c r="F178" s="45"/>
      <c r="G178" s="112">
        <f t="shared" si="17"/>
        <v>0</v>
      </c>
    </row>
    <row r="179" spans="1:7" ht="12.75">
      <c r="A179" s="133" t="s">
        <v>131</v>
      </c>
      <c r="B179" s="90" t="s">
        <v>254</v>
      </c>
      <c r="C179" s="45"/>
      <c r="D179" s="45"/>
      <c r="E179" s="45"/>
      <c r="F179" s="45"/>
      <c r="G179" s="112">
        <f t="shared" si="17"/>
        <v>0</v>
      </c>
    </row>
    <row r="180" spans="1:7" ht="12.75">
      <c r="A180" s="133" t="s">
        <v>111</v>
      </c>
      <c r="B180" s="5" t="s">
        <v>253</v>
      </c>
      <c r="C180" s="45"/>
      <c r="D180" s="45"/>
      <c r="E180" s="45"/>
      <c r="F180" s="45"/>
      <c r="G180" s="112">
        <f t="shared" si="17"/>
        <v>0</v>
      </c>
    </row>
    <row r="181" spans="1:7" ht="12.75">
      <c r="A181" s="133" t="s">
        <v>112</v>
      </c>
      <c r="B181" s="90" t="s">
        <v>227</v>
      </c>
      <c r="C181" s="45"/>
      <c r="D181" s="45"/>
      <c r="E181" s="45"/>
      <c r="F181" s="45"/>
      <c r="G181" s="112">
        <f t="shared" si="17"/>
        <v>0</v>
      </c>
    </row>
    <row r="182" spans="1:7" ht="12.75">
      <c r="A182" s="133">
        <v>7</v>
      </c>
      <c r="B182" s="90" t="s">
        <v>226</v>
      </c>
      <c r="C182" s="45"/>
      <c r="D182" s="45"/>
      <c r="E182" s="45"/>
      <c r="F182" s="45"/>
      <c r="G182" s="112">
        <f t="shared" si="17"/>
        <v>0</v>
      </c>
    </row>
    <row r="183" spans="1:7" ht="12.75">
      <c r="A183" s="39"/>
      <c r="B183" s="4"/>
      <c r="C183" s="57"/>
      <c r="D183" s="57"/>
      <c r="E183" s="57"/>
      <c r="F183" s="57"/>
      <c r="G183" s="58"/>
    </row>
    <row r="184" spans="1:11" ht="27">
      <c r="A184" s="126" t="s">
        <v>146</v>
      </c>
      <c r="B184" s="24"/>
      <c r="C184" s="37"/>
      <c r="D184" s="24"/>
      <c r="E184" s="24"/>
      <c r="F184" s="49"/>
      <c r="G184" s="21" t="str">
        <f>G123</f>
        <v>V 1.18</v>
      </c>
      <c r="H184" s="2"/>
      <c r="I184" s="2"/>
      <c r="J184" s="2"/>
      <c r="K184" s="2"/>
    </row>
    <row r="185" spans="1:12" ht="15.75">
      <c r="A185" s="33" t="s">
        <v>171</v>
      </c>
      <c r="B185" s="33"/>
      <c r="C185" s="247">
        <f>'GI'!$C$5</f>
        <v>0</v>
      </c>
      <c r="D185" s="247"/>
      <c r="E185" s="247"/>
      <c r="F185" s="247"/>
      <c r="G185" s="33"/>
      <c r="H185" s="18"/>
      <c r="I185" s="18"/>
      <c r="J185" s="18"/>
      <c r="K185" s="18"/>
      <c r="L185" s="18"/>
    </row>
    <row r="186" spans="1:12" ht="16.5" customHeight="1">
      <c r="A186" s="33" t="s">
        <v>249</v>
      </c>
      <c r="B186" s="33"/>
      <c r="C186" s="243">
        <f>'GI'!$C$13</f>
        <v>0</v>
      </c>
      <c r="D186" s="243"/>
      <c r="E186" s="243"/>
      <c r="F186" s="243"/>
      <c r="G186" s="50"/>
      <c r="H186" s="19"/>
      <c r="I186" s="19"/>
      <c r="J186" s="19"/>
      <c r="K186" s="19"/>
      <c r="L186" s="19"/>
    </row>
    <row r="187" spans="1:7" ht="15" customHeight="1">
      <c r="A187" s="128"/>
      <c r="B187" s="60"/>
      <c r="C187" s="32"/>
      <c r="D187" s="32"/>
      <c r="E187" s="32"/>
      <c r="F187" s="32"/>
      <c r="G187" s="32" t="s">
        <v>194</v>
      </c>
    </row>
    <row r="188" spans="1:7" ht="12.75">
      <c r="A188" s="51" t="s">
        <v>196</v>
      </c>
      <c r="B188" s="32"/>
      <c r="C188" s="52">
        <v>1</v>
      </c>
      <c r="D188" s="52">
        <v>2</v>
      </c>
      <c r="E188" s="52">
        <v>3</v>
      </c>
      <c r="F188" s="52">
        <v>4</v>
      </c>
      <c r="G188" s="52">
        <v>5</v>
      </c>
    </row>
    <row r="189" spans="1:7" ht="15">
      <c r="A189" s="40"/>
      <c r="B189" s="53"/>
      <c r="C189" s="54" t="s">
        <v>0</v>
      </c>
      <c r="D189" s="54" t="s">
        <v>1</v>
      </c>
      <c r="E189" s="54" t="s">
        <v>2</v>
      </c>
      <c r="F189" s="54" t="s">
        <v>3</v>
      </c>
      <c r="G189" s="55" t="s">
        <v>114</v>
      </c>
    </row>
    <row r="190" spans="1:7" ht="12.75">
      <c r="A190" s="133" t="s">
        <v>115</v>
      </c>
      <c r="B190" s="90" t="s">
        <v>246</v>
      </c>
      <c r="C190" s="45"/>
      <c r="D190" s="45"/>
      <c r="E190" s="45"/>
      <c r="F190" s="45"/>
      <c r="G190" s="112">
        <f aca="true" t="shared" si="18" ref="G190:G196">SUM(C190:F190)</f>
        <v>0</v>
      </c>
    </row>
    <row r="191" spans="1:7" ht="14.25" customHeight="1">
      <c r="A191" s="133" t="s">
        <v>129</v>
      </c>
      <c r="B191" s="90" t="s">
        <v>252</v>
      </c>
      <c r="C191" s="45"/>
      <c r="D191" s="45"/>
      <c r="E191" s="45"/>
      <c r="F191" s="45"/>
      <c r="G191" s="112">
        <f t="shared" si="18"/>
        <v>0</v>
      </c>
    </row>
    <row r="192" spans="1:7" ht="12.75">
      <c r="A192" s="133" t="s">
        <v>130</v>
      </c>
      <c r="B192" s="90" t="s">
        <v>195</v>
      </c>
      <c r="C192" s="45"/>
      <c r="D192" s="45"/>
      <c r="E192" s="45"/>
      <c r="F192" s="45"/>
      <c r="G192" s="112">
        <f t="shared" si="18"/>
        <v>0</v>
      </c>
    </row>
    <row r="193" spans="1:7" ht="12.75">
      <c r="A193" s="133" t="s">
        <v>131</v>
      </c>
      <c r="B193" s="90" t="s">
        <v>254</v>
      </c>
      <c r="C193" s="45"/>
      <c r="D193" s="45"/>
      <c r="E193" s="45"/>
      <c r="F193" s="45"/>
      <c r="G193" s="112">
        <f t="shared" si="18"/>
        <v>0</v>
      </c>
    </row>
    <row r="194" spans="1:7" ht="12.75">
      <c r="A194" s="133" t="s">
        <v>111</v>
      </c>
      <c r="B194" s="5" t="s">
        <v>253</v>
      </c>
      <c r="C194" s="45"/>
      <c r="D194" s="45"/>
      <c r="E194" s="45"/>
      <c r="F194" s="45"/>
      <c r="G194" s="112">
        <f t="shared" si="18"/>
        <v>0</v>
      </c>
    </row>
    <row r="195" spans="1:7" ht="12.75">
      <c r="A195" s="133" t="s">
        <v>112</v>
      </c>
      <c r="B195" s="90" t="s">
        <v>227</v>
      </c>
      <c r="C195" s="45"/>
      <c r="D195" s="45"/>
      <c r="E195" s="45"/>
      <c r="F195" s="45"/>
      <c r="G195" s="112">
        <f t="shared" si="18"/>
        <v>0</v>
      </c>
    </row>
    <row r="196" spans="1:7" ht="12.75">
      <c r="A196" s="133">
        <v>7</v>
      </c>
      <c r="B196" s="90" t="s">
        <v>226</v>
      </c>
      <c r="C196" s="45"/>
      <c r="D196" s="45"/>
      <c r="E196" s="45"/>
      <c r="F196" s="45"/>
      <c r="G196" s="112">
        <f t="shared" si="18"/>
        <v>0</v>
      </c>
    </row>
    <row r="197" spans="1:7" ht="15">
      <c r="A197" s="6"/>
      <c r="B197" s="86"/>
      <c r="C197" s="6"/>
      <c r="D197" s="6"/>
      <c r="E197" s="6"/>
      <c r="F197" s="6"/>
      <c r="G197" s="56"/>
    </row>
    <row r="198" spans="1:7" ht="15">
      <c r="A198" s="40"/>
      <c r="B198" s="91"/>
      <c r="C198" s="54" t="s">
        <v>4</v>
      </c>
      <c r="D198" s="54" t="s">
        <v>5</v>
      </c>
      <c r="E198" s="54" t="s">
        <v>6</v>
      </c>
      <c r="F198" s="54" t="s">
        <v>7</v>
      </c>
      <c r="G198" s="55" t="s">
        <v>114</v>
      </c>
    </row>
    <row r="199" spans="1:7" ht="12.75">
      <c r="A199" s="133" t="s">
        <v>115</v>
      </c>
      <c r="B199" s="90" t="s">
        <v>246</v>
      </c>
      <c r="C199" s="45"/>
      <c r="D199" s="45"/>
      <c r="E199" s="45"/>
      <c r="F199" s="45"/>
      <c r="G199" s="112">
        <f aca="true" t="shared" si="19" ref="G199:G205">SUM(C199:F199)</f>
        <v>0</v>
      </c>
    </row>
    <row r="200" spans="1:7" ht="14.25" customHeight="1">
      <c r="A200" s="133" t="s">
        <v>129</v>
      </c>
      <c r="B200" s="90" t="s">
        <v>252</v>
      </c>
      <c r="C200" s="45"/>
      <c r="D200" s="45"/>
      <c r="E200" s="45"/>
      <c r="F200" s="45"/>
      <c r="G200" s="112">
        <f t="shared" si="19"/>
        <v>0</v>
      </c>
    </row>
    <row r="201" spans="1:7" ht="12.75">
      <c r="A201" s="133" t="s">
        <v>130</v>
      </c>
      <c r="B201" s="90" t="s">
        <v>195</v>
      </c>
      <c r="C201" s="45"/>
      <c r="D201" s="45"/>
      <c r="E201" s="45"/>
      <c r="F201" s="45"/>
      <c r="G201" s="112">
        <f t="shared" si="19"/>
        <v>0</v>
      </c>
    </row>
    <row r="202" spans="1:7" ht="12.75">
      <c r="A202" s="133" t="s">
        <v>131</v>
      </c>
      <c r="B202" s="90" t="s">
        <v>254</v>
      </c>
      <c r="C202" s="45"/>
      <c r="D202" s="45"/>
      <c r="E202" s="45"/>
      <c r="F202" s="45"/>
      <c r="G202" s="112">
        <f t="shared" si="19"/>
        <v>0</v>
      </c>
    </row>
    <row r="203" spans="1:7" ht="12.75">
      <c r="A203" s="133" t="s">
        <v>111</v>
      </c>
      <c r="B203" s="5" t="s">
        <v>253</v>
      </c>
      <c r="C203" s="45"/>
      <c r="D203" s="45"/>
      <c r="E203" s="45"/>
      <c r="F203" s="45"/>
      <c r="G203" s="112">
        <f t="shared" si="19"/>
        <v>0</v>
      </c>
    </row>
    <row r="204" spans="1:7" ht="12.75">
      <c r="A204" s="133" t="s">
        <v>112</v>
      </c>
      <c r="B204" s="90" t="s">
        <v>227</v>
      </c>
      <c r="C204" s="45"/>
      <c r="D204" s="45"/>
      <c r="E204" s="45"/>
      <c r="F204" s="45"/>
      <c r="G204" s="112">
        <f t="shared" si="19"/>
        <v>0</v>
      </c>
    </row>
    <row r="205" spans="1:7" ht="12.75">
      <c r="A205" s="133">
        <v>7</v>
      </c>
      <c r="B205" s="90" t="s">
        <v>226</v>
      </c>
      <c r="C205" s="45"/>
      <c r="D205" s="45"/>
      <c r="E205" s="45"/>
      <c r="F205" s="45"/>
      <c r="G205" s="112">
        <f t="shared" si="19"/>
        <v>0</v>
      </c>
    </row>
    <row r="206" spans="1:7" ht="12.75">
      <c r="A206" s="6"/>
      <c r="C206" s="6"/>
      <c r="D206" s="6"/>
      <c r="E206" s="6"/>
      <c r="F206" s="6"/>
      <c r="G206" s="56"/>
    </row>
    <row r="207" spans="1:7" ht="12.75">
      <c r="A207" s="51" t="s">
        <v>10</v>
      </c>
      <c r="B207" s="43"/>
      <c r="C207" s="32"/>
      <c r="D207" s="32"/>
      <c r="E207" s="32"/>
      <c r="F207" s="32"/>
      <c r="G207" s="32" t="s">
        <v>194</v>
      </c>
    </row>
    <row r="208" spans="1:7" ht="15">
      <c r="A208" s="40"/>
      <c r="B208" s="53"/>
      <c r="C208" s="54" t="s">
        <v>0</v>
      </c>
      <c r="D208" s="54" t="s">
        <v>1</v>
      </c>
      <c r="E208" s="54" t="s">
        <v>2</v>
      </c>
      <c r="F208" s="54" t="s">
        <v>3</v>
      </c>
      <c r="G208" s="55" t="s">
        <v>114</v>
      </c>
    </row>
    <row r="209" spans="1:7" ht="12.75">
      <c r="A209" s="133" t="s">
        <v>115</v>
      </c>
      <c r="B209" s="90" t="s">
        <v>246</v>
      </c>
      <c r="C209" s="45"/>
      <c r="D209" s="45"/>
      <c r="E209" s="45"/>
      <c r="F209" s="45"/>
      <c r="G209" s="112">
        <f aca="true" t="shared" si="20" ref="G209:G215">SUM(C209:F209)</f>
        <v>0</v>
      </c>
    </row>
    <row r="210" spans="1:7" ht="14.25" customHeight="1">
      <c r="A210" s="133" t="s">
        <v>129</v>
      </c>
      <c r="B210" s="90" t="s">
        <v>252</v>
      </c>
      <c r="C210" s="45"/>
      <c r="D210" s="45"/>
      <c r="E210" s="45"/>
      <c r="F210" s="45"/>
      <c r="G210" s="112">
        <f t="shared" si="20"/>
        <v>0</v>
      </c>
    </row>
    <row r="211" spans="1:7" ht="12.75">
      <c r="A211" s="133" t="s">
        <v>130</v>
      </c>
      <c r="B211" s="90" t="s">
        <v>195</v>
      </c>
      <c r="C211" s="45"/>
      <c r="D211" s="45"/>
      <c r="E211" s="45"/>
      <c r="F211" s="45"/>
      <c r="G211" s="112">
        <f t="shared" si="20"/>
        <v>0</v>
      </c>
    </row>
    <row r="212" spans="1:7" ht="12.75">
      <c r="A212" s="133" t="s">
        <v>131</v>
      </c>
      <c r="B212" s="90" t="s">
        <v>254</v>
      </c>
      <c r="C212" s="45"/>
      <c r="D212" s="45"/>
      <c r="E212" s="45"/>
      <c r="F212" s="45"/>
      <c r="G212" s="112">
        <f t="shared" si="20"/>
        <v>0</v>
      </c>
    </row>
    <row r="213" spans="1:7" ht="12.75">
      <c r="A213" s="133" t="s">
        <v>111</v>
      </c>
      <c r="B213" s="5" t="s">
        <v>253</v>
      </c>
      <c r="C213" s="45"/>
      <c r="D213" s="45"/>
      <c r="E213" s="45"/>
      <c r="F213" s="45"/>
      <c r="G213" s="112">
        <f t="shared" si="20"/>
        <v>0</v>
      </c>
    </row>
    <row r="214" spans="1:7" ht="12.75">
      <c r="A214" s="133" t="s">
        <v>112</v>
      </c>
      <c r="B214" s="90" t="s">
        <v>227</v>
      </c>
      <c r="C214" s="45"/>
      <c r="D214" s="45"/>
      <c r="E214" s="45"/>
      <c r="F214" s="45"/>
      <c r="G214" s="112">
        <f t="shared" si="20"/>
        <v>0</v>
      </c>
    </row>
    <row r="215" spans="1:7" ht="12.75">
      <c r="A215" s="133">
        <v>7</v>
      </c>
      <c r="B215" s="90" t="s">
        <v>226</v>
      </c>
      <c r="C215" s="45"/>
      <c r="D215" s="45"/>
      <c r="E215" s="45"/>
      <c r="F215" s="45"/>
      <c r="G215" s="112">
        <f t="shared" si="20"/>
        <v>0</v>
      </c>
    </row>
    <row r="216" spans="1:7" ht="15">
      <c r="A216" s="6"/>
      <c r="B216" s="86"/>
      <c r="C216" s="6"/>
      <c r="D216" s="6"/>
      <c r="E216" s="6"/>
      <c r="F216" s="6"/>
      <c r="G216" s="56"/>
    </row>
    <row r="217" spans="1:7" ht="15">
      <c r="A217" s="40"/>
      <c r="B217" s="91"/>
      <c r="C217" s="54" t="s">
        <v>4</v>
      </c>
      <c r="D217" s="54" t="s">
        <v>5</v>
      </c>
      <c r="E217" s="54" t="s">
        <v>6</v>
      </c>
      <c r="F217" s="54" t="s">
        <v>7</v>
      </c>
      <c r="G217" s="55" t="s">
        <v>114</v>
      </c>
    </row>
    <row r="218" spans="1:7" ht="12.75">
      <c r="A218" s="133" t="s">
        <v>115</v>
      </c>
      <c r="B218" s="90" t="s">
        <v>246</v>
      </c>
      <c r="C218" s="45"/>
      <c r="D218" s="45"/>
      <c r="E218" s="45"/>
      <c r="F218" s="45"/>
      <c r="G218" s="112">
        <f aca="true" t="shared" si="21" ref="G218:G224">SUM(C218:F218)</f>
        <v>0</v>
      </c>
    </row>
    <row r="219" spans="1:7" ht="14.25" customHeight="1">
      <c r="A219" s="133" t="s">
        <v>129</v>
      </c>
      <c r="B219" s="90" t="s">
        <v>252</v>
      </c>
      <c r="C219" s="45"/>
      <c r="D219" s="45"/>
      <c r="E219" s="45"/>
      <c r="F219" s="45"/>
      <c r="G219" s="112">
        <f t="shared" si="21"/>
        <v>0</v>
      </c>
    </row>
    <row r="220" spans="1:7" ht="12.75">
      <c r="A220" s="133" t="s">
        <v>130</v>
      </c>
      <c r="B220" s="90" t="s">
        <v>195</v>
      </c>
      <c r="C220" s="45"/>
      <c r="D220" s="45"/>
      <c r="E220" s="45"/>
      <c r="F220" s="45"/>
      <c r="G220" s="112">
        <f t="shared" si="21"/>
        <v>0</v>
      </c>
    </row>
    <row r="221" spans="1:7" ht="12.75">
      <c r="A221" s="133" t="s">
        <v>131</v>
      </c>
      <c r="B221" s="90" t="s">
        <v>254</v>
      </c>
      <c r="C221" s="45"/>
      <c r="D221" s="45"/>
      <c r="E221" s="45"/>
      <c r="F221" s="45"/>
      <c r="G221" s="112">
        <f t="shared" si="21"/>
        <v>0</v>
      </c>
    </row>
    <row r="222" spans="1:7" ht="12.75">
      <c r="A222" s="133" t="s">
        <v>111</v>
      </c>
      <c r="B222" s="5" t="s">
        <v>253</v>
      </c>
      <c r="C222" s="45"/>
      <c r="D222" s="45"/>
      <c r="E222" s="45"/>
      <c r="F222" s="45"/>
      <c r="G222" s="112">
        <f t="shared" si="21"/>
        <v>0</v>
      </c>
    </row>
    <row r="223" spans="1:7" ht="12.75">
      <c r="A223" s="133" t="s">
        <v>112</v>
      </c>
      <c r="B223" s="90" t="s">
        <v>227</v>
      </c>
      <c r="C223" s="45"/>
      <c r="D223" s="45"/>
      <c r="E223" s="45"/>
      <c r="F223" s="45"/>
      <c r="G223" s="112">
        <f t="shared" si="21"/>
        <v>0</v>
      </c>
    </row>
    <row r="224" spans="1:7" ht="12.75">
      <c r="A224" s="133">
        <v>7</v>
      </c>
      <c r="B224" s="90" t="s">
        <v>226</v>
      </c>
      <c r="C224" s="45"/>
      <c r="D224" s="45"/>
      <c r="E224" s="45"/>
      <c r="F224" s="45"/>
      <c r="G224" s="112">
        <f t="shared" si="21"/>
        <v>0</v>
      </c>
    </row>
    <row r="225" spans="1:7" ht="12.75">
      <c r="A225" s="6"/>
      <c r="C225" s="6"/>
      <c r="D225" s="6"/>
      <c r="E225" s="6"/>
      <c r="F225" s="6"/>
      <c r="G225" s="56"/>
    </row>
    <row r="226" spans="1:7" ht="12.75">
      <c r="A226" s="129" t="s">
        <v>197</v>
      </c>
      <c r="B226" s="43"/>
      <c r="C226" s="51"/>
      <c r="D226" s="32"/>
      <c r="E226" s="32"/>
      <c r="F226" s="32"/>
      <c r="G226" s="32" t="s">
        <v>194</v>
      </c>
    </row>
    <row r="227" spans="1:7" ht="15">
      <c r="A227" s="40"/>
      <c r="B227" s="53"/>
      <c r="C227" s="54" t="s">
        <v>0</v>
      </c>
      <c r="D227" s="54" t="s">
        <v>1</v>
      </c>
      <c r="E227" s="54" t="s">
        <v>2</v>
      </c>
      <c r="F227" s="54" t="s">
        <v>3</v>
      </c>
      <c r="G227" s="55" t="s">
        <v>114</v>
      </c>
    </row>
    <row r="228" spans="1:7" ht="12.75">
      <c r="A228" s="133" t="s">
        <v>115</v>
      </c>
      <c r="B228" s="90" t="s">
        <v>246</v>
      </c>
      <c r="C228" s="45"/>
      <c r="D228" s="45"/>
      <c r="E228" s="45"/>
      <c r="F228" s="45"/>
      <c r="G228" s="112">
        <f aca="true" t="shared" si="22" ref="G228:G234">SUM(C228:F228)</f>
        <v>0</v>
      </c>
    </row>
    <row r="229" spans="1:7" ht="14.25" customHeight="1">
      <c r="A229" s="133" t="s">
        <v>129</v>
      </c>
      <c r="B229" s="90" t="s">
        <v>252</v>
      </c>
      <c r="C229" s="45"/>
      <c r="D229" s="45"/>
      <c r="E229" s="45"/>
      <c r="F229" s="45"/>
      <c r="G229" s="112">
        <f t="shared" si="22"/>
        <v>0</v>
      </c>
    </row>
    <row r="230" spans="1:7" ht="12.75">
      <c r="A230" s="133" t="s">
        <v>130</v>
      </c>
      <c r="B230" s="90" t="s">
        <v>195</v>
      </c>
      <c r="C230" s="45"/>
      <c r="D230" s="45"/>
      <c r="E230" s="45"/>
      <c r="F230" s="45"/>
      <c r="G230" s="112">
        <f t="shared" si="22"/>
        <v>0</v>
      </c>
    </row>
    <row r="231" spans="1:7" ht="12.75">
      <c r="A231" s="133" t="s">
        <v>131</v>
      </c>
      <c r="B231" s="90" t="s">
        <v>254</v>
      </c>
      <c r="C231" s="45"/>
      <c r="D231" s="45"/>
      <c r="E231" s="45"/>
      <c r="F231" s="45"/>
      <c r="G231" s="112">
        <f t="shared" si="22"/>
        <v>0</v>
      </c>
    </row>
    <row r="232" spans="1:7" ht="12.75">
      <c r="A232" s="133" t="s">
        <v>111</v>
      </c>
      <c r="B232" s="5" t="s">
        <v>253</v>
      </c>
      <c r="C232" s="45"/>
      <c r="D232" s="45"/>
      <c r="E232" s="45"/>
      <c r="F232" s="45"/>
      <c r="G232" s="112">
        <f t="shared" si="22"/>
        <v>0</v>
      </c>
    </row>
    <row r="233" spans="1:7" ht="12.75">
      <c r="A233" s="133" t="s">
        <v>112</v>
      </c>
      <c r="B233" s="90" t="s">
        <v>227</v>
      </c>
      <c r="C233" s="45"/>
      <c r="D233" s="45"/>
      <c r="E233" s="45"/>
      <c r="F233" s="45"/>
      <c r="G233" s="112">
        <f t="shared" si="22"/>
        <v>0</v>
      </c>
    </row>
    <row r="234" spans="1:7" ht="12.75">
      <c r="A234" s="133">
        <v>7</v>
      </c>
      <c r="B234" s="90" t="s">
        <v>226</v>
      </c>
      <c r="C234" s="45"/>
      <c r="D234" s="45"/>
      <c r="E234" s="45"/>
      <c r="F234" s="45"/>
      <c r="G234" s="112">
        <f t="shared" si="22"/>
        <v>0</v>
      </c>
    </row>
    <row r="235" spans="1:7" ht="15">
      <c r="A235" s="6"/>
      <c r="B235" s="86"/>
      <c r="C235" s="6"/>
      <c r="D235" s="6"/>
      <c r="E235" s="6"/>
      <c r="F235" s="6"/>
      <c r="G235" s="56"/>
    </row>
    <row r="236" spans="1:7" ht="15">
      <c r="A236" s="40"/>
      <c r="B236" s="91"/>
      <c r="C236" s="54" t="s">
        <v>4</v>
      </c>
      <c r="D236" s="54" t="s">
        <v>5</v>
      </c>
      <c r="E236" s="54" t="s">
        <v>6</v>
      </c>
      <c r="F236" s="54" t="s">
        <v>7</v>
      </c>
      <c r="G236" s="55" t="s">
        <v>114</v>
      </c>
    </row>
    <row r="237" spans="1:7" ht="12.75">
      <c r="A237" s="133" t="s">
        <v>115</v>
      </c>
      <c r="B237" s="90" t="s">
        <v>246</v>
      </c>
      <c r="C237" s="45"/>
      <c r="D237" s="45"/>
      <c r="E237" s="45"/>
      <c r="F237" s="45"/>
      <c r="G237" s="112">
        <f aca="true" t="shared" si="23" ref="G237:G243">SUM(C237:F237)</f>
        <v>0</v>
      </c>
    </row>
    <row r="238" spans="1:7" ht="14.25" customHeight="1">
      <c r="A238" s="133" t="s">
        <v>129</v>
      </c>
      <c r="B238" s="90" t="s">
        <v>252</v>
      </c>
      <c r="C238" s="45"/>
      <c r="D238" s="45"/>
      <c r="E238" s="45"/>
      <c r="F238" s="45"/>
      <c r="G238" s="112">
        <f t="shared" si="23"/>
        <v>0</v>
      </c>
    </row>
    <row r="239" spans="1:7" ht="12.75">
      <c r="A239" s="133" t="s">
        <v>130</v>
      </c>
      <c r="B239" s="90" t="s">
        <v>195</v>
      </c>
      <c r="C239" s="45"/>
      <c r="D239" s="45"/>
      <c r="E239" s="45"/>
      <c r="F239" s="45"/>
      <c r="G239" s="112">
        <f t="shared" si="23"/>
        <v>0</v>
      </c>
    </row>
    <row r="240" spans="1:7" ht="12.75">
      <c r="A240" s="133" t="s">
        <v>131</v>
      </c>
      <c r="B240" s="90" t="s">
        <v>254</v>
      </c>
      <c r="C240" s="45"/>
      <c r="D240" s="45"/>
      <c r="E240" s="45"/>
      <c r="F240" s="45"/>
      <c r="G240" s="112">
        <f t="shared" si="23"/>
        <v>0</v>
      </c>
    </row>
    <row r="241" spans="1:7" ht="12.75">
      <c r="A241" s="133" t="s">
        <v>111</v>
      </c>
      <c r="B241" s="5" t="s">
        <v>253</v>
      </c>
      <c r="C241" s="45"/>
      <c r="D241" s="45"/>
      <c r="E241" s="45"/>
      <c r="F241" s="45"/>
      <c r="G241" s="112">
        <f t="shared" si="23"/>
        <v>0</v>
      </c>
    </row>
    <row r="242" spans="1:7" ht="12.75">
      <c r="A242" s="133" t="s">
        <v>112</v>
      </c>
      <c r="B242" s="90" t="s">
        <v>227</v>
      </c>
      <c r="C242" s="45"/>
      <c r="D242" s="45"/>
      <c r="E242" s="45"/>
      <c r="F242" s="45"/>
      <c r="G242" s="112">
        <f t="shared" si="23"/>
        <v>0</v>
      </c>
    </row>
    <row r="243" spans="1:7" ht="12.75">
      <c r="A243" s="133">
        <v>7</v>
      </c>
      <c r="B243" s="90" t="s">
        <v>226</v>
      </c>
      <c r="C243" s="45"/>
      <c r="D243" s="45"/>
      <c r="E243" s="45"/>
      <c r="F243" s="45"/>
      <c r="G243" s="112">
        <f t="shared" si="23"/>
        <v>0</v>
      </c>
    </row>
    <row r="245" spans="1:11" ht="27">
      <c r="A245" s="126" t="s">
        <v>146</v>
      </c>
      <c r="B245" s="24"/>
      <c r="C245" s="37"/>
      <c r="D245" s="24"/>
      <c r="E245" s="24"/>
      <c r="F245" s="49"/>
      <c r="G245" s="21" t="str">
        <f>G184</f>
        <v>V 1.18</v>
      </c>
      <c r="H245" s="2"/>
      <c r="I245" s="2"/>
      <c r="J245" s="2"/>
      <c r="K245" s="2"/>
    </row>
    <row r="246" spans="1:12" ht="15.75">
      <c r="A246" s="33" t="s">
        <v>171</v>
      </c>
      <c r="B246" s="33"/>
      <c r="C246" s="247">
        <f>'GI'!$C$5</f>
        <v>0</v>
      </c>
      <c r="D246" s="247"/>
      <c r="E246" s="247"/>
      <c r="F246" s="247"/>
      <c r="G246" s="33"/>
      <c r="H246" s="18"/>
      <c r="I246" s="18"/>
      <c r="J246" s="18"/>
      <c r="K246" s="18"/>
      <c r="L246" s="18"/>
    </row>
    <row r="247" spans="1:12" ht="16.5" customHeight="1">
      <c r="A247" s="33" t="s">
        <v>249</v>
      </c>
      <c r="B247" s="33"/>
      <c r="C247" s="243">
        <f>'GI'!$C$13</f>
        <v>0</v>
      </c>
      <c r="D247" s="243"/>
      <c r="E247" s="243"/>
      <c r="F247" s="243"/>
      <c r="G247" s="50"/>
      <c r="H247" s="19"/>
      <c r="I247" s="19"/>
      <c r="J247" s="19"/>
      <c r="K247" s="19"/>
      <c r="L247" s="19"/>
    </row>
    <row r="248" spans="1:7" ht="15" customHeight="1">
      <c r="A248" s="43"/>
      <c r="B248" s="43"/>
      <c r="C248" s="32"/>
      <c r="D248" s="32"/>
      <c r="E248" s="32"/>
      <c r="F248" s="32"/>
      <c r="G248" s="32" t="s">
        <v>194</v>
      </c>
    </row>
    <row r="249" spans="1:7" ht="12.75">
      <c r="A249" s="51" t="s">
        <v>206</v>
      </c>
      <c r="B249" s="32"/>
      <c r="C249" s="52">
        <v>1</v>
      </c>
      <c r="D249" s="52">
        <v>2</v>
      </c>
      <c r="E249" s="52">
        <v>3</v>
      </c>
      <c r="F249" s="52">
        <v>4</v>
      </c>
      <c r="G249" s="52">
        <v>5</v>
      </c>
    </row>
    <row r="250" spans="1:7" ht="15">
      <c r="A250" s="40"/>
      <c r="B250" s="53"/>
      <c r="C250" s="54" t="s">
        <v>0</v>
      </c>
      <c r="D250" s="54" t="s">
        <v>1</v>
      </c>
      <c r="E250" s="54" t="s">
        <v>2</v>
      </c>
      <c r="F250" s="54" t="s">
        <v>3</v>
      </c>
      <c r="G250" s="55" t="s">
        <v>114</v>
      </c>
    </row>
    <row r="251" spans="1:7" ht="12.75">
      <c r="A251" s="133" t="s">
        <v>115</v>
      </c>
      <c r="B251" s="90" t="s">
        <v>246</v>
      </c>
      <c r="C251" s="45"/>
      <c r="D251" s="45"/>
      <c r="E251" s="45"/>
      <c r="F251" s="45"/>
      <c r="G251" s="112">
        <f aca="true" t="shared" si="24" ref="G251:G257">SUM(C251:F251)</f>
        <v>0</v>
      </c>
    </row>
    <row r="252" spans="1:7" ht="14.25" customHeight="1">
      <c r="A252" s="133" t="s">
        <v>129</v>
      </c>
      <c r="B252" s="90" t="s">
        <v>252</v>
      </c>
      <c r="C252" s="45"/>
      <c r="D252" s="45"/>
      <c r="E252" s="45"/>
      <c r="F252" s="45"/>
      <c r="G252" s="112">
        <f t="shared" si="24"/>
        <v>0</v>
      </c>
    </row>
    <row r="253" spans="1:7" ht="12.75">
      <c r="A253" s="133" t="s">
        <v>130</v>
      </c>
      <c r="B253" s="90" t="s">
        <v>195</v>
      </c>
      <c r="C253" s="45"/>
      <c r="D253" s="45"/>
      <c r="E253" s="45"/>
      <c r="F253" s="45"/>
      <c r="G253" s="112">
        <f t="shared" si="24"/>
        <v>0</v>
      </c>
    </row>
    <row r="254" spans="1:7" ht="12.75">
      <c r="A254" s="133" t="s">
        <v>131</v>
      </c>
      <c r="B254" s="90" t="s">
        <v>254</v>
      </c>
      <c r="C254" s="45"/>
      <c r="D254" s="45"/>
      <c r="E254" s="45"/>
      <c r="F254" s="45"/>
      <c r="G254" s="112">
        <f t="shared" si="24"/>
        <v>0</v>
      </c>
    </row>
    <row r="255" spans="1:7" ht="12.75">
      <c r="A255" s="133" t="s">
        <v>111</v>
      </c>
      <c r="B255" s="5" t="s">
        <v>253</v>
      </c>
      <c r="C255" s="45"/>
      <c r="D255" s="45"/>
      <c r="E255" s="45"/>
      <c r="F255" s="45"/>
      <c r="G255" s="112">
        <f t="shared" si="24"/>
        <v>0</v>
      </c>
    </row>
    <row r="256" spans="1:7" ht="12.75">
      <c r="A256" s="133" t="s">
        <v>112</v>
      </c>
      <c r="B256" s="90" t="s">
        <v>227</v>
      </c>
      <c r="C256" s="45"/>
      <c r="D256" s="45"/>
      <c r="E256" s="45"/>
      <c r="F256" s="45"/>
      <c r="G256" s="112">
        <f t="shared" si="24"/>
        <v>0</v>
      </c>
    </row>
    <row r="257" spans="1:7" ht="12.75">
      <c r="A257" s="133">
        <v>7</v>
      </c>
      <c r="B257" s="90" t="s">
        <v>226</v>
      </c>
      <c r="C257" s="45"/>
      <c r="D257" s="45"/>
      <c r="E257" s="45"/>
      <c r="F257" s="45"/>
      <c r="G257" s="112">
        <f t="shared" si="24"/>
        <v>0</v>
      </c>
    </row>
    <row r="258" spans="1:7" ht="15">
      <c r="A258" s="6"/>
      <c r="B258" s="86"/>
      <c r="C258" s="6"/>
      <c r="D258" s="6"/>
      <c r="E258" s="6"/>
      <c r="F258" s="6"/>
      <c r="G258" s="56"/>
    </row>
    <row r="259" spans="1:7" ht="15">
      <c r="A259" s="40"/>
      <c r="B259" s="91"/>
      <c r="C259" s="54" t="s">
        <v>4</v>
      </c>
      <c r="D259" s="54" t="s">
        <v>5</v>
      </c>
      <c r="E259" s="54" t="s">
        <v>6</v>
      </c>
      <c r="F259" s="54" t="s">
        <v>7</v>
      </c>
      <c r="G259" s="55" t="s">
        <v>114</v>
      </c>
    </row>
    <row r="260" spans="1:7" ht="12.75">
      <c r="A260" s="133" t="s">
        <v>115</v>
      </c>
      <c r="B260" s="90" t="s">
        <v>246</v>
      </c>
      <c r="C260" s="45"/>
      <c r="D260" s="45"/>
      <c r="E260" s="45"/>
      <c r="F260" s="45"/>
      <c r="G260" s="112">
        <f aca="true" t="shared" si="25" ref="G260:G266">SUM(C260:F260)</f>
        <v>0</v>
      </c>
    </row>
    <row r="261" spans="1:7" ht="14.25" customHeight="1">
      <c r="A261" s="133" t="s">
        <v>129</v>
      </c>
      <c r="B261" s="90" t="s">
        <v>252</v>
      </c>
      <c r="C261" s="45"/>
      <c r="D261" s="45"/>
      <c r="E261" s="45"/>
      <c r="F261" s="45"/>
      <c r="G261" s="112">
        <f t="shared" si="25"/>
        <v>0</v>
      </c>
    </row>
    <row r="262" spans="1:7" ht="12.75">
      <c r="A262" s="133" t="s">
        <v>130</v>
      </c>
      <c r="B262" s="90" t="s">
        <v>195</v>
      </c>
      <c r="C262" s="45"/>
      <c r="D262" s="45"/>
      <c r="E262" s="45"/>
      <c r="F262" s="45"/>
      <c r="G262" s="112">
        <f t="shared" si="25"/>
        <v>0</v>
      </c>
    </row>
    <row r="263" spans="1:7" ht="12.75">
      <c r="A263" s="133" t="s">
        <v>131</v>
      </c>
      <c r="B263" s="90" t="s">
        <v>254</v>
      </c>
      <c r="C263" s="45"/>
      <c r="D263" s="45"/>
      <c r="E263" s="45"/>
      <c r="F263" s="45"/>
      <c r="G263" s="112">
        <f t="shared" si="25"/>
        <v>0</v>
      </c>
    </row>
    <row r="264" spans="1:7" ht="12.75">
      <c r="A264" s="133" t="s">
        <v>111</v>
      </c>
      <c r="B264" s="5" t="s">
        <v>253</v>
      </c>
      <c r="C264" s="45"/>
      <c r="D264" s="45"/>
      <c r="E264" s="45"/>
      <c r="F264" s="45"/>
      <c r="G264" s="112">
        <f t="shared" si="25"/>
        <v>0</v>
      </c>
    </row>
    <row r="265" spans="1:7" ht="12.75">
      <c r="A265" s="133" t="s">
        <v>112</v>
      </c>
      <c r="B265" s="90" t="s">
        <v>227</v>
      </c>
      <c r="C265" s="45"/>
      <c r="D265" s="45"/>
      <c r="E265" s="45"/>
      <c r="F265" s="45"/>
      <c r="G265" s="112">
        <f t="shared" si="25"/>
        <v>0</v>
      </c>
    </row>
    <row r="266" spans="1:7" ht="12.75">
      <c r="A266" s="133">
        <v>7</v>
      </c>
      <c r="B266" s="90" t="s">
        <v>226</v>
      </c>
      <c r="C266" s="45"/>
      <c r="D266" s="45"/>
      <c r="E266" s="45"/>
      <c r="F266" s="45"/>
      <c r="G266" s="112">
        <f t="shared" si="25"/>
        <v>0</v>
      </c>
    </row>
    <row r="268" spans="1:7" ht="12.75">
      <c r="A268" s="51" t="s">
        <v>193</v>
      </c>
      <c r="B268" s="43"/>
      <c r="C268" s="32"/>
      <c r="D268" s="32"/>
      <c r="E268" s="32"/>
      <c r="F268" s="32"/>
      <c r="G268" s="32" t="s">
        <v>194</v>
      </c>
    </row>
    <row r="269" spans="1:7" ht="15">
      <c r="A269" s="40"/>
      <c r="B269" s="53"/>
      <c r="C269" s="54" t="s">
        <v>0</v>
      </c>
      <c r="D269" s="54" t="s">
        <v>1</v>
      </c>
      <c r="E269" s="54" t="s">
        <v>2</v>
      </c>
      <c r="F269" s="54" t="s">
        <v>3</v>
      </c>
      <c r="G269" s="55" t="s">
        <v>114</v>
      </c>
    </row>
    <row r="270" spans="1:7" ht="12.75">
      <c r="A270" s="133" t="s">
        <v>115</v>
      </c>
      <c r="B270" s="90" t="s">
        <v>246</v>
      </c>
      <c r="C270" s="45"/>
      <c r="D270" s="45"/>
      <c r="E270" s="45"/>
      <c r="F270" s="45"/>
      <c r="G270" s="112">
        <f aca="true" t="shared" si="26" ref="G270:G276">SUM(C270:F270)</f>
        <v>0</v>
      </c>
    </row>
    <row r="271" spans="1:7" ht="14.25" customHeight="1">
      <c r="A271" s="133" t="s">
        <v>129</v>
      </c>
      <c r="B271" s="90" t="s">
        <v>252</v>
      </c>
      <c r="C271" s="45"/>
      <c r="D271" s="45"/>
      <c r="E271" s="45"/>
      <c r="F271" s="45"/>
      <c r="G271" s="112">
        <f t="shared" si="26"/>
        <v>0</v>
      </c>
    </row>
    <row r="272" spans="1:7" ht="12.75">
      <c r="A272" s="133" t="s">
        <v>130</v>
      </c>
      <c r="B272" s="90" t="s">
        <v>195</v>
      </c>
      <c r="C272" s="45"/>
      <c r="D272" s="45"/>
      <c r="E272" s="45"/>
      <c r="F272" s="45"/>
      <c r="G272" s="112">
        <f t="shared" si="26"/>
        <v>0</v>
      </c>
    </row>
    <row r="273" spans="1:7" ht="12.75">
      <c r="A273" s="133" t="s">
        <v>131</v>
      </c>
      <c r="B273" s="90" t="s">
        <v>254</v>
      </c>
      <c r="C273" s="45"/>
      <c r="D273" s="45"/>
      <c r="E273" s="45"/>
      <c r="F273" s="45"/>
      <c r="G273" s="112">
        <f t="shared" si="26"/>
        <v>0</v>
      </c>
    </row>
    <row r="274" spans="1:7" ht="12.75">
      <c r="A274" s="133" t="s">
        <v>111</v>
      </c>
      <c r="B274" s="5" t="s">
        <v>253</v>
      </c>
      <c r="C274" s="45"/>
      <c r="D274" s="45"/>
      <c r="E274" s="45"/>
      <c r="F274" s="45"/>
      <c r="G274" s="112">
        <f t="shared" si="26"/>
        <v>0</v>
      </c>
    </row>
    <row r="275" spans="1:7" ht="12.75">
      <c r="A275" s="133" t="s">
        <v>112</v>
      </c>
      <c r="B275" s="90" t="s">
        <v>227</v>
      </c>
      <c r="C275" s="45"/>
      <c r="D275" s="45"/>
      <c r="E275" s="45"/>
      <c r="F275" s="45"/>
      <c r="G275" s="112">
        <f t="shared" si="26"/>
        <v>0</v>
      </c>
    </row>
    <row r="276" spans="1:7" ht="12.75">
      <c r="A276" s="133">
        <v>7</v>
      </c>
      <c r="B276" s="90" t="s">
        <v>226</v>
      </c>
      <c r="C276" s="45"/>
      <c r="D276" s="45"/>
      <c r="E276" s="45"/>
      <c r="F276" s="45"/>
      <c r="G276" s="112">
        <f t="shared" si="26"/>
        <v>0</v>
      </c>
    </row>
    <row r="277" spans="1:7" ht="15">
      <c r="A277" s="6"/>
      <c r="B277" s="86"/>
      <c r="C277" s="6"/>
      <c r="D277" s="6"/>
      <c r="E277" s="6"/>
      <c r="F277" s="6"/>
      <c r="G277" s="56"/>
    </row>
    <row r="278" spans="1:7" ht="15">
      <c r="A278" s="40"/>
      <c r="B278" s="91"/>
      <c r="C278" s="54" t="s">
        <v>4</v>
      </c>
      <c r="D278" s="54" t="s">
        <v>5</v>
      </c>
      <c r="E278" s="54" t="s">
        <v>6</v>
      </c>
      <c r="F278" s="54" t="s">
        <v>7</v>
      </c>
      <c r="G278" s="55" t="s">
        <v>114</v>
      </c>
    </row>
    <row r="279" spans="1:7" ht="12.75">
      <c r="A279" s="133" t="s">
        <v>115</v>
      </c>
      <c r="B279" s="90" t="s">
        <v>246</v>
      </c>
      <c r="C279" s="45"/>
      <c r="D279" s="45"/>
      <c r="E279" s="45"/>
      <c r="F279" s="45"/>
      <c r="G279" s="112">
        <f aca="true" t="shared" si="27" ref="G279:G285">SUM(C279:F279)</f>
        <v>0</v>
      </c>
    </row>
    <row r="280" spans="1:7" ht="14.25" customHeight="1">
      <c r="A280" s="133" t="s">
        <v>129</v>
      </c>
      <c r="B280" s="90" t="s">
        <v>252</v>
      </c>
      <c r="C280" s="45"/>
      <c r="D280" s="45"/>
      <c r="E280" s="45"/>
      <c r="F280" s="45"/>
      <c r="G280" s="112">
        <f t="shared" si="27"/>
        <v>0</v>
      </c>
    </row>
    <row r="281" spans="1:7" ht="12.75">
      <c r="A281" s="133" t="s">
        <v>130</v>
      </c>
      <c r="B281" s="90" t="s">
        <v>195</v>
      </c>
      <c r="C281" s="45"/>
      <c r="D281" s="45"/>
      <c r="E281" s="45"/>
      <c r="F281" s="45"/>
      <c r="G281" s="112">
        <f t="shared" si="27"/>
        <v>0</v>
      </c>
    </row>
    <row r="282" spans="1:7" ht="12.75">
      <c r="A282" s="133" t="s">
        <v>131</v>
      </c>
      <c r="B282" s="90" t="s">
        <v>254</v>
      </c>
      <c r="C282" s="45"/>
      <c r="D282" s="45"/>
      <c r="E282" s="45"/>
      <c r="F282" s="45"/>
      <c r="G282" s="112">
        <f t="shared" si="27"/>
        <v>0</v>
      </c>
    </row>
    <row r="283" spans="1:7" ht="12.75">
      <c r="A283" s="133" t="s">
        <v>111</v>
      </c>
      <c r="B283" s="5" t="s">
        <v>253</v>
      </c>
      <c r="C283" s="45"/>
      <c r="D283" s="45"/>
      <c r="E283" s="45"/>
      <c r="F283" s="45"/>
      <c r="G283" s="112">
        <f t="shared" si="27"/>
        <v>0</v>
      </c>
    </row>
    <row r="284" spans="1:7" ht="12.75">
      <c r="A284" s="133" t="s">
        <v>112</v>
      </c>
      <c r="B284" s="90" t="s">
        <v>227</v>
      </c>
      <c r="C284" s="45"/>
      <c r="D284" s="45"/>
      <c r="E284" s="45"/>
      <c r="F284" s="45"/>
      <c r="G284" s="112">
        <f t="shared" si="27"/>
        <v>0</v>
      </c>
    </row>
    <row r="285" spans="1:7" ht="12.75">
      <c r="A285" s="133">
        <v>7</v>
      </c>
      <c r="B285" s="90" t="s">
        <v>226</v>
      </c>
      <c r="C285" s="45"/>
      <c r="D285" s="45"/>
      <c r="E285" s="45"/>
      <c r="F285" s="45"/>
      <c r="G285" s="112">
        <f t="shared" si="27"/>
        <v>0</v>
      </c>
    </row>
    <row r="286" spans="3:6" ht="12.75">
      <c r="C286" s="32"/>
      <c r="D286" s="32"/>
      <c r="E286" s="32"/>
      <c r="F286" s="32"/>
    </row>
    <row r="287" spans="1:7" ht="12.75">
      <c r="A287" s="51" t="s">
        <v>198</v>
      </c>
      <c r="B287" s="43"/>
      <c r="C287" s="32"/>
      <c r="D287" s="32"/>
      <c r="E287" s="32"/>
      <c r="F287" s="32"/>
      <c r="G287" s="32" t="s">
        <v>194</v>
      </c>
    </row>
    <row r="288" spans="1:7" ht="15">
      <c r="A288" s="40"/>
      <c r="B288" s="53"/>
      <c r="C288" s="54" t="s">
        <v>0</v>
      </c>
      <c r="D288" s="54" t="s">
        <v>1</v>
      </c>
      <c r="E288" s="54" t="s">
        <v>2</v>
      </c>
      <c r="F288" s="54" t="s">
        <v>3</v>
      </c>
      <c r="G288" s="55" t="s">
        <v>114</v>
      </c>
    </row>
    <row r="289" spans="1:7" ht="12.75">
      <c r="A289" s="133" t="s">
        <v>115</v>
      </c>
      <c r="B289" s="90" t="s">
        <v>246</v>
      </c>
      <c r="C289" s="45"/>
      <c r="D289" s="45"/>
      <c r="E289" s="45"/>
      <c r="F289" s="45"/>
      <c r="G289" s="112">
        <f aca="true" t="shared" si="28" ref="G289:G295">SUM(C289:F289)</f>
        <v>0</v>
      </c>
    </row>
    <row r="290" spans="1:7" ht="14.25" customHeight="1">
      <c r="A290" s="133" t="s">
        <v>129</v>
      </c>
      <c r="B290" s="90" t="s">
        <v>252</v>
      </c>
      <c r="C290" s="45"/>
      <c r="D290" s="45"/>
      <c r="E290" s="45"/>
      <c r="F290" s="45"/>
      <c r="G290" s="112">
        <f t="shared" si="28"/>
        <v>0</v>
      </c>
    </row>
    <row r="291" spans="1:7" ht="12.75">
      <c r="A291" s="133" t="s">
        <v>130</v>
      </c>
      <c r="B291" s="90" t="s">
        <v>195</v>
      </c>
      <c r="C291" s="45"/>
      <c r="D291" s="45"/>
      <c r="E291" s="45"/>
      <c r="F291" s="45"/>
      <c r="G291" s="112">
        <f t="shared" si="28"/>
        <v>0</v>
      </c>
    </row>
    <row r="292" spans="1:7" ht="12.75">
      <c r="A292" s="133" t="s">
        <v>131</v>
      </c>
      <c r="B292" s="90" t="s">
        <v>254</v>
      </c>
      <c r="C292" s="45"/>
      <c r="D292" s="45"/>
      <c r="E292" s="45"/>
      <c r="F292" s="45"/>
      <c r="G292" s="112">
        <f t="shared" si="28"/>
        <v>0</v>
      </c>
    </row>
    <row r="293" spans="1:7" ht="12.75">
      <c r="A293" s="133" t="s">
        <v>111</v>
      </c>
      <c r="B293" s="5" t="s">
        <v>253</v>
      </c>
      <c r="C293" s="45"/>
      <c r="D293" s="45"/>
      <c r="E293" s="45"/>
      <c r="F293" s="45"/>
      <c r="G293" s="112">
        <f t="shared" si="28"/>
        <v>0</v>
      </c>
    </row>
    <row r="294" spans="1:7" ht="12.75">
      <c r="A294" s="133" t="s">
        <v>112</v>
      </c>
      <c r="B294" s="90" t="s">
        <v>227</v>
      </c>
      <c r="C294" s="45"/>
      <c r="D294" s="45"/>
      <c r="E294" s="45"/>
      <c r="F294" s="45"/>
      <c r="G294" s="112">
        <f t="shared" si="28"/>
        <v>0</v>
      </c>
    </row>
    <row r="295" spans="1:7" ht="12.75">
      <c r="A295" s="133">
        <v>7</v>
      </c>
      <c r="B295" s="90" t="s">
        <v>226</v>
      </c>
      <c r="C295" s="45"/>
      <c r="D295" s="45"/>
      <c r="E295" s="45"/>
      <c r="F295" s="45"/>
      <c r="G295" s="112">
        <f t="shared" si="28"/>
        <v>0</v>
      </c>
    </row>
    <row r="296" spans="1:7" ht="15">
      <c r="A296" s="6"/>
      <c r="B296" s="86"/>
      <c r="C296" s="6"/>
      <c r="D296" s="6"/>
      <c r="E296" s="6"/>
      <c r="F296" s="6"/>
      <c r="G296" s="56"/>
    </row>
    <row r="297" spans="1:7" ht="15">
      <c r="A297" s="40"/>
      <c r="B297" s="91"/>
      <c r="C297" s="54" t="s">
        <v>4</v>
      </c>
      <c r="D297" s="54" t="s">
        <v>5</v>
      </c>
      <c r="E297" s="54" t="s">
        <v>6</v>
      </c>
      <c r="F297" s="54" t="s">
        <v>7</v>
      </c>
      <c r="G297" s="55" t="s">
        <v>114</v>
      </c>
    </row>
    <row r="298" spans="1:7" ht="12.75">
      <c r="A298" s="133" t="s">
        <v>115</v>
      </c>
      <c r="B298" s="90" t="s">
        <v>246</v>
      </c>
      <c r="C298" s="45"/>
      <c r="D298" s="45"/>
      <c r="E298" s="45"/>
      <c r="F298" s="45"/>
      <c r="G298" s="112">
        <f aca="true" t="shared" si="29" ref="G298:G304">SUM(C298:F298)</f>
        <v>0</v>
      </c>
    </row>
    <row r="299" spans="1:7" ht="14.25" customHeight="1">
      <c r="A299" s="133" t="s">
        <v>129</v>
      </c>
      <c r="B299" s="90" t="s">
        <v>252</v>
      </c>
      <c r="C299" s="45"/>
      <c r="D299" s="45"/>
      <c r="E299" s="45"/>
      <c r="F299" s="45"/>
      <c r="G299" s="112">
        <f t="shared" si="29"/>
        <v>0</v>
      </c>
    </row>
    <row r="300" spans="1:7" ht="12.75">
      <c r="A300" s="133" t="s">
        <v>130</v>
      </c>
      <c r="B300" s="90" t="s">
        <v>195</v>
      </c>
      <c r="C300" s="45"/>
      <c r="D300" s="45"/>
      <c r="E300" s="45"/>
      <c r="F300" s="45"/>
      <c r="G300" s="112">
        <f t="shared" si="29"/>
        <v>0</v>
      </c>
    </row>
    <row r="301" spans="1:7" ht="12.75">
      <c r="A301" s="133" t="s">
        <v>131</v>
      </c>
      <c r="B301" s="90" t="s">
        <v>254</v>
      </c>
      <c r="C301" s="45"/>
      <c r="D301" s="45"/>
      <c r="E301" s="45"/>
      <c r="F301" s="45"/>
      <c r="G301" s="112">
        <f t="shared" si="29"/>
        <v>0</v>
      </c>
    </row>
    <row r="302" spans="1:7" ht="12.75">
      <c r="A302" s="133" t="s">
        <v>111</v>
      </c>
      <c r="B302" s="5" t="s">
        <v>253</v>
      </c>
      <c r="C302" s="45"/>
      <c r="D302" s="45"/>
      <c r="E302" s="45"/>
      <c r="F302" s="45"/>
      <c r="G302" s="112">
        <f t="shared" si="29"/>
        <v>0</v>
      </c>
    </row>
    <row r="303" spans="1:7" ht="12.75">
      <c r="A303" s="133" t="s">
        <v>112</v>
      </c>
      <c r="B303" s="90" t="s">
        <v>227</v>
      </c>
      <c r="C303" s="45"/>
      <c r="D303" s="45"/>
      <c r="E303" s="45"/>
      <c r="F303" s="45"/>
      <c r="G303" s="112">
        <f t="shared" si="29"/>
        <v>0</v>
      </c>
    </row>
    <row r="304" spans="1:7" ht="12.75">
      <c r="A304" s="133">
        <v>7</v>
      </c>
      <c r="B304" s="90" t="s">
        <v>226</v>
      </c>
      <c r="C304" s="45"/>
      <c r="D304" s="45"/>
      <c r="E304" s="45"/>
      <c r="F304" s="45"/>
      <c r="G304" s="112">
        <f t="shared" si="29"/>
        <v>0</v>
      </c>
    </row>
    <row r="306" spans="1:11" ht="27">
      <c r="A306" s="126" t="s">
        <v>146</v>
      </c>
      <c r="B306" s="24"/>
      <c r="C306" s="37"/>
      <c r="D306" s="24"/>
      <c r="E306" s="24"/>
      <c r="F306" s="49"/>
      <c r="G306" s="21" t="str">
        <f>G245</f>
        <v>V 1.18</v>
      </c>
      <c r="H306" s="2"/>
      <c r="I306" s="2"/>
      <c r="J306" s="2"/>
      <c r="K306" s="2"/>
    </row>
    <row r="307" spans="1:12" ht="15.75">
      <c r="A307" s="33" t="s">
        <v>171</v>
      </c>
      <c r="B307" s="33"/>
      <c r="C307" s="247">
        <f>'GI'!$C$5</f>
        <v>0</v>
      </c>
      <c r="D307" s="247"/>
      <c r="E307" s="247"/>
      <c r="F307" s="247"/>
      <c r="G307" s="33"/>
      <c r="H307" s="18"/>
      <c r="I307" s="18"/>
      <c r="J307" s="18"/>
      <c r="K307" s="18"/>
      <c r="L307" s="18"/>
    </row>
    <row r="308" spans="1:12" ht="16.5" customHeight="1">
      <c r="A308" s="33" t="s">
        <v>249</v>
      </c>
      <c r="B308" s="33"/>
      <c r="C308" s="243">
        <f>'GI'!$C$13</f>
        <v>0</v>
      </c>
      <c r="D308" s="243"/>
      <c r="E308" s="243"/>
      <c r="F308" s="243"/>
      <c r="G308" s="50"/>
      <c r="H308" s="19"/>
      <c r="I308" s="19"/>
      <c r="J308" s="19"/>
      <c r="K308" s="19"/>
      <c r="L308" s="19"/>
    </row>
    <row r="309" spans="1:7" ht="15" customHeight="1">
      <c r="A309" s="43"/>
      <c r="B309" s="43"/>
      <c r="C309" s="32"/>
      <c r="D309" s="32"/>
      <c r="E309" s="32"/>
      <c r="F309" s="32"/>
      <c r="G309" s="32" t="s">
        <v>194</v>
      </c>
    </row>
    <row r="310" spans="1:7" ht="12.75">
      <c r="A310" s="51" t="s">
        <v>113</v>
      </c>
      <c r="B310" s="43"/>
      <c r="C310" s="52">
        <v>1</v>
      </c>
      <c r="D310" s="52">
        <v>2</v>
      </c>
      <c r="E310" s="52">
        <v>3</v>
      </c>
      <c r="F310" s="52">
        <v>4</v>
      </c>
      <c r="G310" s="52">
        <v>5</v>
      </c>
    </row>
    <row r="311" spans="1:7" ht="15">
      <c r="A311" s="40"/>
      <c r="B311" s="53"/>
      <c r="C311" s="54" t="s">
        <v>0</v>
      </c>
      <c r="D311" s="54" t="s">
        <v>1</v>
      </c>
      <c r="E311" s="54" t="s">
        <v>2</v>
      </c>
      <c r="F311" s="54" t="s">
        <v>3</v>
      </c>
      <c r="G311" s="55" t="s">
        <v>114</v>
      </c>
    </row>
    <row r="312" spans="1:7" ht="12.75">
      <c r="A312" s="133" t="s">
        <v>115</v>
      </c>
      <c r="B312" s="90" t="s">
        <v>246</v>
      </c>
      <c r="C312" s="45"/>
      <c r="D312" s="45"/>
      <c r="E312" s="45"/>
      <c r="F312" s="45"/>
      <c r="G312" s="112">
        <f aca="true" t="shared" si="30" ref="G312:G318">SUM(C312:F312)</f>
        <v>0</v>
      </c>
    </row>
    <row r="313" spans="1:7" ht="14.25" customHeight="1">
      <c r="A313" s="133" t="s">
        <v>129</v>
      </c>
      <c r="B313" s="90" t="s">
        <v>252</v>
      </c>
      <c r="C313" s="45"/>
      <c r="D313" s="45"/>
      <c r="E313" s="45"/>
      <c r="F313" s="45"/>
      <c r="G313" s="112">
        <f t="shared" si="30"/>
        <v>0</v>
      </c>
    </row>
    <row r="314" spans="1:7" ht="12.75">
      <c r="A314" s="133" t="s">
        <v>130</v>
      </c>
      <c r="B314" s="90" t="s">
        <v>195</v>
      </c>
      <c r="C314" s="45"/>
      <c r="D314" s="45"/>
      <c r="E314" s="45"/>
      <c r="F314" s="45"/>
      <c r="G314" s="112">
        <f t="shared" si="30"/>
        <v>0</v>
      </c>
    </row>
    <row r="315" spans="1:7" ht="12.75">
      <c r="A315" s="133" t="s">
        <v>131</v>
      </c>
      <c r="B315" s="90" t="s">
        <v>254</v>
      </c>
      <c r="C315" s="45"/>
      <c r="D315" s="45"/>
      <c r="E315" s="45"/>
      <c r="F315" s="45"/>
      <c r="G315" s="112">
        <f t="shared" si="30"/>
        <v>0</v>
      </c>
    </row>
    <row r="316" spans="1:7" ht="12.75">
      <c r="A316" s="133" t="s">
        <v>111</v>
      </c>
      <c r="B316" s="5" t="s">
        <v>253</v>
      </c>
      <c r="C316" s="45"/>
      <c r="D316" s="45"/>
      <c r="E316" s="45"/>
      <c r="F316" s="45"/>
      <c r="G316" s="112">
        <f t="shared" si="30"/>
        <v>0</v>
      </c>
    </row>
    <row r="317" spans="1:7" ht="12.75">
      <c r="A317" s="133" t="s">
        <v>112</v>
      </c>
      <c r="B317" s="90" t="s">
        <v>227</v>
      </c>
      <c r="C317" s="45"/>
      <c r="D317" s="45"/>
      <c r="E317" s="45"/>
      <c r="F317" s="45"/>
      <c r="G317" s="112">
        <f t="shared" si="30"/>
        <v>0</v>
      </c>
    </row>
    <row r="318" spans="1:7" ht="12.75">
      <c r="A318" s="133">
        <v>7</v>
      </c>
      <c r="B318" s="90" t="s">
        <v>226</v>
      </c>
      <c r="C318" s="45"/>
      <c r="D318" s="45"/>
      <c r="E318" s="45"/>
      <c r="F318" s="45"/>
      <c r="G318" s="112">
        <f t="shared" si="30"/>
        <v>0</v>
      </c>
    </row>
    <row r="319" spans="1:7" ht="15">
      <c r="A319" s="6"/>
      <c r="B319" s="86"/>
      <c r="C319" s="6"/>
      <c r="D319" s="6"/>
      <c r="E319" s="6"/>
      <c r="F319" s="6"/>
      <c r="G319" s="56"/>
    </row>
    <row r="320" spans="1:7" ht="15">
      <c r="A320" s="40"/>
      <c r="B320" s="91"/>
      <c r="C320" s="54" t="s">
        <v>4</v>
      </c>
      <c r="D320" s="54" t="s">
        <v>5</v>
      </c>
      <c r="E320" s="54" t="s">
        <v>6</v>
      </c>
      <c r="F320" s="54" t="s">
        <v>7</v>
      </c>
      <c r="G320" s="55" t="s">
        <v>114</v>
      </c>
    </row>
    <row r="321" spans="1:7" ht="12.75">
      <c r="A321" s="133" t="s">
        <v>115</v>
      </c>
      <c r="B321" s="90" t="s">
        <v>246</v>
      </c>
      <c r="C321" s="45"/>
      <c r="D321" s="45"/>
      <c r="E321" s="45"/>
      <c r="F321" s="45"/>
      <c r="G321" s="112">
        <f aca="true" t="shared" si="31" ref="G321:G327">SUM(C321:F321)</f>
        <v>0</v>
      </c>
    </row>
    <row r="322" spans="1:7" ht="14.25" customHeight="1">
      <c r="A322" s="133" t="s">
        <v>129</v>
      </c>
      <c r="B322" s="90" t="s">
        <v>252</v>
      </c>
      <c r="C322" s="45"/>
      <c r="D322" s="45"/>
      <c r="E322" s="45"/>
      <c r="F322" s="45"/>
      <c r="G322" s="112">
        <f t="shared" si="31"/>
        <v>0</v>
      </c>
    </row>
    <row r="323" spans="1:7" ht="12.75">
      <c r="A323" s="133" t="s">
        <v>130</v>
      </c>
      <c r="B323" s="90" t="s">
        <v>195</v>
      </c>
      <c r="C323" s="45"/>
      <c r="D323" s="45"/>
      <c r="E323" s="45"/>
      <c r="F323" s="45"/>
      <c r="G323" s="112">
        <f t="shared" si="31"/>
        <v>0</v>
      </c>
    </row>
    <row r="324" spans="1:7" ht="12.75">
      <c r="A324" s="133" t="s">
        <v>131</v>
      </c>
      <c r="B324" s="90" t="s">
        <v>254</v>
      </c>
      <c r="C324" s="45"/>
      <c r="D324" s="45"/>
      <c r="E324" s="45"/>
      <c r="F324" s="45"/>
      <c r="G324" s="112">
        <f t="shared" si="31"/>
        <v>0</v>
      </c>
    </row>
    <row r="325" spans="1:7" ht="12.75">
      <c r="A325" s="133" t="s">
        <v>111</v>
      </c>
      <c r="B325" s="5" t="s">
        <v>253</v>
      </c>
      <c r="C325" s="45"/>
      <c r="D325" s="45"/>
      <c r="E325" s="45"/>
      <c r="F325" s="45"/>
      <c r="G325" s="112">
        <f t="shared" si="31"/>
        <v>0</v>
      </c>
    </row>
    <row r="326" spans="1:7" ht="12.75">
      <c r="A326" s="133" t="s">
        <v>112</v>
      </c>
      <c r="B326" s="90" t="s">
        <v>227</v>
      </c>
      <c r="C326" s="45"/>
      <c r="D326" s="45"/>
      <c r="E326" s="45"/>
      <c r="F326" s="45"/>
      <c r="G326" s="112">
        <f t="shared" si="31"/>
        <v>0</v>
      </c>
    </row>
    <row r="327" spans="1:7" ht="12.75">
      <c r="A327" s="133">
        <v>7</v>
      </c>
      <c r="B327" s="90" t="s">
        <v>226</v>
      </c>
      <c r="C327" s="45"/>
      <c r="D327" s="45"/>
      <c r="E327" s="45"/>
      <c r="F327" s="45"/>
      <c r="G327" s="112">
        <f t="shared" si="31"/>
        <v>0</v>
      </c>
    </row>
    <row r="329" spans="1:7" ht="12.75">
      <c r="A329" s="51" t="s">
        <v>164</v>
      </c>
      <c r="B329" s="43"/>
      <c r="C329" s="43"/>
      <c r="D329" s="43"/>
      <c r="E329" s="43"/>
      <c r="F329" s="43"/>
      <c r="G329" s="32" t="s">
        <v>194</v>
      </c>
    </row>
    <row r="330" spans="1:7" ht="15">
      <c r="A330" s="40"/>
      <c r="B330" s="53"/>
      <c r="C330" s="54" t="s">
        <v>0</v>
      </c>
      <c r="D330" s="54" t="s">
        <v>1</v>
      </c>
      <c r="E330" s="54" t="s">
        <v>2</v>
      </c>
      <c r="F330" s="54" t="s">
        <v>3</v>
      </c>
      <c r="G330" s="55" t="s">
        <v>114</v>
      </c>
    </row>
    <row r="331" spans="1:7" ht="12.75">
      <c r="A331" s="133" t="s">
        <v>115</v>
      </c>
      <c r="B331" s="90" t="s">
        <v>246</v>
      </c>
      <c r="C331" s="45"/>
      <c r="D331" s="45"/>
      <c r="E331" s="45"/>
      <c r="F331" s="45"/>
      <c r="G331" s="112">
        <f aca="true" t="shared" si="32" ref="G331:G337">SUM(C331:F331)</f>
        <v>0</v>
      </c>
    </row>
    <row r="332" spans="1:7" ht="14.25" customHeight="1">
      <c r="A332" s="133" t="s">
        <v>129</v>
      </c>
      <c r="B332" s="90" t="s">
        <v>252</v>
      </c>
      <c r="C332" s="45"/>
      <c r="D332" s="45"/>
      <c r="E332" s="45"/>
      <c r="F332" s="45"/>
      <c r="G332" s="112">
        <f t="shared" si="32"/>
        <v>0</v>
      </c>
    </row>
    <row r="333" spans="1:7" ht="12.75">
      <c r="A333" s="133" t="s">
        <v>130</v>
      </c>
      <c r="B333" s="90" t="s">
        <v>195</v>
      </c>
      <c r="C333" s="45"/>
      <c r="D333" s="45"/>
      <c r="E333" s="45"/>
      <c r="F333" s="45"/>
      <c r="G333" s="112">
        <f t="shared" si="32"/>
        <v>0</v>
      </c>
    </row>
    <row r="334" spans="1:7" ht="12.75">
      <c r="A334" s="133" t="s">
        <v>131</v>
      </c>
      <c r="B334" s="90" t="s">
        <v>254</v>
      </c>
      <c r="C334" s="45"/>
      <c r="D334" s="45"/>
      <c r="E334" s="45"/>
      <c r="F334" s="45"/>
      <c r="G334" s="112">
        <f t="shared" si="32"/>
        <v>0</v>
      </c>
    </row>
    <row r="335" spans="1:7" ht="12.75">
      <c r="A335" s="133" t="s">
        <v>111</v>
      </c>
      <c r="B335" s="5" t="s">
        <v>253</v>
      </c>
      <c r="C335" s="45"/>
      <c r="D335" s="45"/>
      <c r="E335" s="45"/>
      <c r="F335" s="45"/>
      <c r="G335" s="112">
        <f t="shared" si="32"/>
        <v>0</v>
      </c>
    </row>
    <row r="336" spans="1:7" ht="12.75">
      <c r="A336" s="133" t="s">
        <v>112</v>
      </c>
      <c r="B336" s="90" t="s">
        <v>227</v>
      </c>
      <c r="C336" s="45"/>
      <c r="D336" s="45"/>
      <c r="E336" s="45"/>
      <c r="F336" s="45"/>
      <c r="G336" s="112">
        <f t="shared" si="32"/>
        <v>0</v>
      </c>
    </row>
    <row r="337" spans="1:7" ht="12.75">
      <c r="A337" s="133">
        <v>7</v>
      </c>
      <c r="B337" s="90" t="s">
        <v>226</v>
      </c>
      <c r="C337" s="45"/>
      <c r="D337" s="45"/>
      <c r="E337" s="45"/>
      <c r="F337" s="45"/>
      <c r="G337" s="112">
        <f t="shared" si="32"/>
        <v>0</v>
      </c>
    </row>
    <row r="338" spans="1:7" ht="15">
      <c r="A338" s="6"/>
      <c r="B338" s="86"/>
      <c r="C338" s="6"/>
      <c r="D338" s="6"/>
      <c r="E338" s="6"/>
      <c r="F338" s="6"/>
      <c r="G338" s="56"/>
    </row>
    <row r="339" spans="1:7" ht="15">
      <c r="A339" s="40"/>
      <c r="B339" s="91"/>
      <c r="C339" s="54" t="s">
        <v>4</v>
      </c>
      <c r="D339" s="54" t="s">
        <v>5</v>
      </c>
      <c r="E339" s="54" t="s">
        <v>6</v>
      </c>
      <c r="F339" s="54" t="s">
        <v>7</v>
      </c>
      <c r="G339" s="55" t="s">
        <v>114</v>
      </c>
    </row>
    <row r="340" spans="1:7" ht="12.75">
      <c r="A340" s="133" t="s">
        <v>115</v>
      </c>
      <c r="B340" s="90" t="s">
        <v>246</v>
      </c>
      <c r="C340" s="45"/>
      <c r="D340" s="45"/>
      <c r="E340" s="45"/>
      <c r="F340" s="45"/>
      <c r="G340" s="112">
        <f aca="true" t="shared" si="33" ref="G340:G346">SUM(C340:F340)</f>
        <v>0</v>
      </c>
    </row>
    <row r="341" spans="1:7" ht="14.25" customHeight="1">
      <c r="A341" s="133" t="s">
        <v>129</v>
      </c>
      <c r="B341" s="90" t="s">
        <v>252</v>
      </c>
      <c r="C341" s="45"/>
      <c r="D341" s="45"/>
      <c r="E341" s="45"/>
      <c r="F341" s="45"/>
      <c r="G341" s="112">
        <f t="shared" si="33"/>
        <v>0</v>
      </c>
    </row>
    <row r="342" spans="1:7" ht="12.75">
      <c r="A342" s="133" t="s">
        <v>130</v>
      </c>
      <c r="B342" s="90" t="s">
        <v>195</v>
      </c>
      <c r="C342" s="45"/>
      <c r="D342" s="45"/>
      <c r="E342" s="45"/>
      <c r="F342" s="45"/>
      <c r="G342" s="112">
        <f t="shared" si="33"/>
        <v>0</v>
      </c>
    </row>
    <row r="343" spans="1:7" ht="12.75">
      <c r="A343" s="133" t="s">
        <v>131</v>
      </c>
      <c r="B343" s="90" t="s">
        <v>254</v>
      </c>
      <c r="C343" s="45"/>
      <c r="D343" s="45"/>
      <c r="E343" s="45"/>
      <c r="F343" s="45"/>
      <c r="G343" s="112">
        <f t="shared" si="33"/>
        <v>0</v>
      </c>
    </row>
    <row r="344" spans="1:7" ht="12.75">
      <c r="A344" s="133" t="s">
        <v>111</v>
      </c>
      <c r="B344" s="5" t="s">
        <v>253</v>
      </c>
      <c r="C344" s="45"/>
      <c r="D344" s="45"/>
      <c r="E344" s="45"/>
      <c r="F344" s="45"/>
      <c r="G344" s="112">
        <f t="shared" si="33"/>
        <v>0</v>
      </c>
    </row>
    <row r="345" spans="1:7" ht="12.75">
      <c r="A345" s="133" t="s">
        <v>112</v>
      </c>
      <c r="B345" s="90" t="s">
        <v>227</v>
      </c>
      <c r="C345" s="45"/>
      <c r="D345" s="45"/>
      <c r="E345" s="45"/>
      <c r="F345" s="45"/>
      <c r="G345" s="112">
        <f t="shared" si="33"/>
        <v>0</v>
      </c>
    </row>
    <row r="346" spans="1:7" ht="12.75">
      <c r="A346" s="133">
        <v>7</v>
      </c>
      <c r="B346" s="90" t="s">
        <v>226</v>
      </c>
      <c r="C346" s="45"/>
      <c r="D346" s="45"/>
      <c r="E346" s="45"/>
      <c r="F346" s="45"/>
      <c r="G346" s="112">
        <f t="shared" si="33"/>
        <v>0</v>
      </c>
    </row>
    <row r="348" spans="1:7" ht="12.75">
      <c r="A348" s="59" t="s">
        <v>11</v>
      </c>
      <c r="B348" s="43"/>
      <c r="C348" s="43"/>
      <c r="D348" s="43"/>
      <c r="E348" s="43"/>
      <c r="F348" s="43"/>
      <c r="G348" s="32" t="s">
        <v>194</v>
      </c>
    </row>
    <row r="349" spans="1:7" ht="15">
      <c r="A349" s="40"/>
      <c r="B349" s="53"/>
      <c r="C349" s="54" t="s">
        <v>0</v>
      </c>
      <c r="D349" s="54" t="s">
        <v>1</v>
      </c>
      <c r="E349" s="54" t="s">
        <v>2</v>
      </c>
      <c r="F349" s="54" t="s">
        <v>3</v>
      </c>
      <c r="G349" s="55" t="s">
        <v>114</v>
      </c>
    </row>
    <row r="350" spans="1:7" ht="12.75">
      <c r="A350" s="133" t="s">
        <v>115</v>
      </c>
      <c r="B350" s="90" t="s">
        <v>246</v>
      </c>
      <c r="C350" s="45"/>
      <c r="D350" s="45"/>
      <c r="E350" s="45"/>
      <c r="F350" s="45"/>
      <c r="G350" s="112">
        <f aca="true" t="shared" si="34" ref="G350:G356">SUM(C350:F350)</f>
        <v>0</v>
      </c>
    </row>
    <row r="351" spans="1:7" ht="14.25" customHeight="1">
      <c r="A351" s="133" t="s">
        <v>129</v>
      </c>
      <c r="B351" s="90" t="s">
        <v>252</v>
      </c>
      <c r="C351" s="45"/>
      <c r="D351" s="45"/>
      <c r="E351" s="45"/>
      <c r="F351" s="45"/>
      <c r="G351" s="112">
        <f t="shared" si="34"/>
        <v>0</v>
      </c>
    </row>
    <row r="352" spans="1:7" ht="12.75">
      <c r="A352" s="133" t="s">
        <v>130</v>
      </c>
      <c r="B352" s="90" t="s">
        <v>195</v>
      </c>
      <c r="C352" s="45"/>
      <c r="D352" s="45"/>
      <c r="E352" s="45"/>
      <c r="F352" s="45"/>
      <c r="G352" s="112">
        <f t="shared" si="34"/>
        <v>0</v>
      </c>
    </row>
    <row r="353" spans="1:7" ht="12.75">
      <c r="A353" s="133" t="s">
        <v>131</v>
      </c>
      <c r="B353" s="90" t="s">
        <v>254</v>
      </c>
      <c r="C353" s="45"/>
      <c r="D353" s="45"/>
      <c r="E353" s="45"/>
      <c r="F353" s="45"/>
      <c r="G353" s="112">
        <f t="shared" si="34"/>
        <v>0</v>
      </c>
    </row>
    <row r="354" spans="1:7" ht="12.75">
      <c r="A354" s="133" t="s">
        <v>111</v>
      </c>
      <c r="B354" s="5" t="s">
        <v>253</v>
      </c>
      <c r="C354" s="45"/>
      <c r="D354" s="45"/>
      <c r="E354" s="45"/>
      <c r="F354" s="45"/>
      <c r="G354" s="112">
        <f t="shared" si="34"/>
        <v>0</v>
      </c>
    </row>
    <row r="355" spans="1:7" ht="12.75">
      <c r="A355" s="133" t="s">
        <v>112</v>
      </c>
      <c r="B355" s="90" t="s">
        <v>227</v>
      </c>
      <c r="C355" s="45"/>
      <c r="D355" s="45"/>
      <c r="E355" s="45"/>
      <c r="F355" s="45"/>
      <c r="G355" s="112">
        <f t="shared" si="34"/>
        <v>0</v>
      </c>
    </row>
    <row r="356" spans="1:7" ht="12.75">
      <c r="A356" s="133">
        <v>7</v>
      </c>
      <c r="B356" s="90" t="s">
        <v>226</v>
      </c>
      <c r="C356" s="45"/>
      <c r="D356" s="45"/>
      <c r="E356" s="45"/>
      <c r="F356" s="45"/>
      <c r="G356" s="112">
        <f t="shared" si="34"/>
        <v>0</v>
      </c>
    </row>
    <row r="357" spans="1:7" ht="15">
      <c r="A357" s="6"/>
      <c r="B357" s="86"/>
      <c r="C357" s="6"/>
      <c r="D357" s="6"/>
      <c r="E357" s="6"/>
      <c r="F357" s="6"/>
      <c r="G357" s="56"/>
    </row>
    <row r="358" spans="1:7" ht="15">
      <c r="A358" s="40"/>
      <c r="B358" s="91"/>
      <c r="C358" s="54" t="s">
        <v>4</v>
      </c>
      <c r="D358" s="54" t="s">
        <v>5</v>
      </c>
      <c r="E358" s="54" t="s">
        <v>6</v>
      </c>
      <c r="F358" s="54" t="s">
        <v>7</v>
      </c>
      <c r="G358" s="55" t="s">
        <v>114</v>
      </c>
    </row>
    <row r="359" spans="1:7" ht="12.75">
      <c r="A359" s="133" t="s">
        <v>115</v>
      </c>
      <c r="B359" s="90" t="s">
        <v>246</v>
      </c>
      <c r="C359" s="45"/>
      <c r="D359" s="45"/>
      <c r="E359" s="45"/>
      <c r="F359" s="45"/>
      <c r="G359" s="112">
        <f aca="true" t="shared" si="35" ref="G359:G365">SUM(C359:F359)</f>
        <v>0</v>
      </c>
    </row>
    <row r="360" spans="1:7" ht="14.25" customHeight="1">
      <c r="A360" s="133" t="s">
        <v>129</v>
      </c>
      <c r="B360" s="90" t="s">
        <v>252</v>
      </c>
      <c r="C360" s="45"/>
      <c r="D360" s="45"/>
      <c r="E360" s="45"/>
      <c r="F360" s="45"/>
      <c r="G360" s="112">
        <f t="shared" si="35"/>
        <v>0</v>
      </c>
    </row>
    <row r="361" spans="1:7" ht="12.75">
      <c r="A361" s="133" t="s">
        <v>130</v>
      </c>
      <c r="B361" s="90" t="s">
        <v>195</v>
      </c>
      <c r="C361" s="45"/>
      <c r="D361" s="45"/>
      <c r="E361" s="45"/>
      <c r="F361" s="45"/>
      <c r="G361" s="112">
        <f t="shared" si="35"/>
        <v>0</v>
      </c>
    </row>
    <row r="362" spans="1:7" ht="12.75">
      <c r="A362" s="133" t="s">
        <v>131</v>
      </c>
      <c r="B362" s="90" t="s">
        <v>254</v>
      </c>
      <c r="C362" s="45"/>
      <c r="D362" s="45"/>
      <c r="E362" s="45"/>
      <c r="F362" s="45"/>
      <c r="G362" s="112">
        <f t="shared" si="35"/>
        <v>0</v>
      </c>
    </row>
    <row r="363" spans="1:7" ht="12.75">
      <c r="A363" s="133" t="s">
        <v>111</v>
      </c>
      <c r="B363" s="5" t="s">
        <v>253</v>
      </c>
      <c r="C363" s="45"/>
      <c r="D363" s="45"/>
      <c r="E363" s="45"/>
      <c r="F363" s="45"/>
      <c r="G363" s="112">
        <f t="shared" si="35"/>
        <v>0</v>
      </c>
    </row>
    <row r="364" spans="1:7" ht="12.75">
      <c r="A364" s="133" t="s">
        <v>112</v>
      </c>
      <c r="B364" s="90" t="s">
        <v>227</v>
      </c>
      <c r="C364" s="45"/>
      <c r="D364" s="45"/>
      <c r="E364" s="45"/>
      <c r="F364" s="45"/>
      <c r="G364" s="112">
        <f t="shared" si="35"/>
        <v>0</v>
      </c>
    </row>
    <row r="365" spans="1:7" ht="12.75">
      <c r="A365" s="133">
        <v>7</v>
      </c>
      <c r="B365" s="90" t="s">
        <v>226</v>
      </c>
      <c r="C365" s="45"/>
      <c r="D365" s="45"/>
      <c r="E365" s="45"/>
      <c r="F365" s="45"/>
      <c r="G365" s="112">
        <f t="shared" si="35"/>
        <v>0</v>
      </c>
    </row>
    <row r="366" spans="1:7" ht="12.75">
      <c r="A366" s="39"/>
      <c r="B366" s="4"/>
      <c r="C366" s="57"/>
      <c r="D366" s="57"/>
      <c r="E366" s="57"/>
      <c r="F366" s="57"/>
      <c r="G366" s="58"/>
    </row>
    <row r="367" spans="1:11" ht="27">
      <c r="A367" s="126" t="s">
        <v>146</v>
      </c>
      <c r="B367" s="24"/>
      <c r="C367" s="37"/>
      <c r="D367" s="24"/>
      <c r="E367" s="24"/>
      <c r="F367" s="49"/>
      <c r="G367" s="21" t="str">
        <f>G306</f>
        <v>V 1.18</v>
      </c>
      <c r="H367" s="2"/>
      <c r="I367" s="2"/>
      <c r="J367" s="2"/>
      <c r="K367" s="2"/>
    </row>
    <row r="368" spans="1:12" ht="15.75">
      <c r="A368" s="33" t="s">
        <v>171</v>
      </c>
      <c r="B368" s="33"/>
      <c r="C368" s="247">
        <f>'GI'!$C$5</f>
        <v>0</v>
      </c>
      <c r="D368" s="247"/>
      <c r="E368" s="247"/>
      <c r="F368" s="247"/>
      <c r="G368" s="33"/>
      <c r="H368" s="18"/>
      <c r="I368" s="18"/>
      <c r="J368" s="18"/>
      <c r="K368" s="18"/>
      <c r="L368" s="18"/>
    </row>
    <row r="369" spans="1:12" ht="16.5" customHeight="1">
      <c r="A369" s="33" t="s">
        <v>249</v>
      </c>
      <c r="B369" s="33"/>
      <c r="C369" s="243">
        <f>'GI'!$C$13</f>
        <v>0</v>
      </c>
      <c r="D369" s="243"/>
      <c r="E369" s="243"/>
      <c r="F369" s="243"/>
      <c r="G369" s="50"/>
      <c r="H369" s="19"/>
      <c r="I369" s="19"/>
      <c r="J369" s="19"/>
      <c r="K369" s="19"/>
      <c r="L369" s="19"/>
    </row>
    <row r="370" spans="1:7" ht="15" customHeight="1">
      <c r="A370" s="43"/>
      <c r="B370" s="43"/>
      <c r="C370" s="32"/>
      <c r="D370" s="32"/>
      <c r="E370" s="32"/>
      <c r="F370" s="32"/>
      <c r="G370" s="32" t="s">
        <v>194</v>
      </c>
    </row>
    <row r="371" spans="1:7" ht="12.75">
      <c r="A371" s="59" t="s">
        <v>11</v>
      </c>
      <c r="B371" s="43"/>
      <c r="C371" s="52">
        <v>1</v>
      </c>
      <c r="D371" s="52">
        <v>2</v>
      </c>
      <c r="E371" s="52">
        <v>3</v>
      </c>
      <c r="F371" s="52">
        <v>4</v>
      </c>
      <c r="G371" s="52">
        <v>5</v>
      </c>
    </row>
    <row r="372" spans="1:7" ht="15">
      <c r="A372" s="40"/>
      <c r="B372" s="53"/>
      <c r="C372" s="54" t="s">
        <v>0</v>
      </c>
      <c r="D372" s="54" t="s">
        <v>1</v>
      </c>
      <c r="E372" s="54" t="s">
        <v>2</v>
      </c>
      <c r="F372" s="54" t="s">
        <v>3</v>
      </c>
      <c r="G372" s="55" t="s">
        <v>114</v>
      </c>
    </row>
    <row r="373" spans="1:7" ht="12.75">
      <c r="A373" s="133" t="s">
        <v>115</v>
      </c>
      <c r="B373" s="90" t="s">
        <v>246</v>
      </c>
      <c r="C373" s="45"/>
      <c r="D373" s="45"/>
      <c r="E373" s="45"/>
      <c r="F373" s="45"/>
      <c r="G373" s="112">
        <f aca="true" t="shared" si="36" ref="G373:G379">SUM(C373:F373)</f>
        <v>0</v>
      </c>
    </row>
    <row r="374" spans="1:7" ht="14.25" customHeight="1">
      <c r="A374" s="133" t="s">
        <v>129</v>
      </c>
      <c r="B374" s="90" t="s">
        <v>252</v>
      </c>
      <c r="C374" s="45"/>
      <c r="D374" s="45"/>
      <c r="E374" s="45"/>
      <c r="F374" s="45"/>
      <c r="G374" s="112">
        <f t="shared" si="36"/>
        <v>0</v>
      </c>
    </row>
    <row r="375" spans="1:7" ht="12.75">
      <c r="A375" s="133" t="s">
        <v>130</v>
      </c>
      <c r="B375" s="90" t="s">
        <v>195</v>
      </c>
      <c r="C375" s="45"/>
      <c r="D375" s="45"/>
      <c r="E375" s="45"/>
      <c r="F375" s="45"/>
      <c r="G375" s="112">
        <f t="shared" si="36"/>
        <v>0</v>
      </c>
    </row>
    <row r="376" spans="1:7" ht="12.75">
      <c r="A376" s="133" t="s">
        <v>131</v>
      </c>
      <c r="B376" s="90" t="s">
        <v>254</v>
      </c>
      <c r="C376" s="45"/>
      <c r="D376" s="45"/>
      <c r="E376" s="45"/>
      <c r="F376" s="45"/>
      <c r="G376" s="112">
        <f t="shared" si="36"/>
        <v>0</v>
      </c>
    </row>
    <row r="377" spans="1:7" ht="12.75">
      <c r="A377" s="133" t="s">
        <v>111</v>
      </c>
      <c r="B377" s="5" t="s">
        <v>253</v>
      </c>
      <c r="C377" s="45"/>
      <c r="D377" s="45"/>
      <c r="E377" s="45"/>
      <c r="F377" s="45"/>
      <c r="G377" s="112">
        <f t="shared" si="36"/>
        <v>0</v>
      </c>
    </row>
    <row r="378" spans="1:7" ht="12.75">
      <c r="A378" s="133" t="s">
        <v>112</v>
      </c>
      <c r="B378" s="90" t="s">
        <v>227</v>
      </c>
      <c r="C378" s="45"/>
      <c r="D378" s="45"/>
      <c r="E378" s="45"/>
      <c r="F378" s="45"/>
      <c r="G378" s="112">
        <f t="shared" si="36"/>
        <v>0</v>
      </c>
    </row>
    <row r="379" spans="1:7" ht="12.75">
      <c r="A379" s="133">
        <v>7</v>
      </c>
      <c r="B379" s="90" t="s">
        <v>226</v>
      </c>
      <c r="C379" s="45"/>
      <c r="D379" s="45"/>
      <c r="E379" s="45"/>
      <c r="F379" s="45"/>
      <c r="G379" s="112">
        <f t="shared" si="36"/>
        <v>0</v>
      </c>
    </row>
    <row r="380" spans="1:7" ht="15">
      <c r="A380" s="6"/>
      <c r="B380" s="86"/>
      <c r="C380" s="6"/>
      <c r="D380" s="6"/>
      <c r="E380" s="6"/>
      <c r="F380" s="6"/>
      <c r="G380" s="56"/>
    </row>
    <row r="381" spans="1:7" ht="15">
      <c r="A381" s="40"/>
      <c r="B381" s="91"/>
      <c r="C381" s="54" t="s">
        <v>4</v>
      </c>
      <c r="D381" s="54" t="s">
        <v>5</v>
      </c>
      <c r="E381" s="54" t="s">
        <v>6</v>
      </c>
      <c r="F381" s="54" t="s">
        <v>7</v>
      </c>
      <c r="G381" s="55" t="s">
        <v>114</v>
      </c>
    </row>
    <row r="382" spans="1:7" ht="12.75">
      <c r="A382" s="133" t="s">
        <v>115</v>
      </c>
      <c r="B382" s="90" t="s">
        <v>246</v>
      </c>
      <c r="C382" s="45"/>
      <c r="D382" s="45"/>
      <c r="E382" s="45"/>
      <c r="F382" s="45"/>
      <c r="G382" s="112">
        <f aca="true" t="shared" si="37" ref="G382:G388">SUM(C382:F382)</f>
        <v>0</v>
      </c>
    </row>
    <row r="383" spans="1:7" ht="14.25" customHeight="1">
      <c r="A383" s="133" t="s">
        <v>129</v>
      </c>
      <c r="B383" s="90" t="s">
        <v>252</v>
      </c>
      <c r="C383" s="45"/>
      <c r="D383" s="45"/>
      <c r="E383" s="45"/>
      <c r="F383" s="45"/>
      <c r="G383" s="112">
        <f t="shared" si="37"/>
        <v>0</v>
      </c>
    </row>
    <row r="384" spans="1:7" ht="12.75">
      <c r="A384" s="133" t="s">
        <v>130</v>
      </c>
      <c r="B384" s="90" t="s">
        <v>195</v>
      </c>
      <c r="C384" s="45"/>
      <c r="D384" s="45"/>
      <c r="E384" s="45"/>
      <c r="F384" s="45"/>
      <c r="G384" s="112">
        <f t="shared" si="37"/>
        <v>0</v>
      </c>
    </row>
    <row r="385" spans="1:7" ht="12.75">
      <c r="A385" s="133" t="s">
        <v>131</v>
      </c>
      <c r="B385" s="90" t="s">
        <v>254</v>
      </c>
      <c r="C385" s="45"/>
      <c r="D385" s="45"/>
      <c r="E385" s="45"/>
      <c r="F385" s="45"/>
      <c r="G385" s="112">
        <f t="shared" si="37"/>
        <v>0</v>
      </c>
    </row>
    <row r="386" spans="1:7" ht="12.75">
      <c r="A386" s="133" t="s">
        <v>111</v>
      </c>
      <c r="B386" s="5" t="s">
        <v>253</v>
      </c>
      <c r="C386" s="45"/>
      <c r="D386" s="45"/>
      <c r="E386" s="45"/>
      <c r="F386" s="45"/>
      <c r="G386" s="112">
        <f t="shared" si="37"/>
        <v>0</v>
      </c>
    </row>
    <row r="387" spans="1:7" ht="12.75">
      <c r="A387" s="133" t="s">
        <v>112</v>
      </c>
      <c r="B387" s="90" t="s">
        <v>227</v>
      </c>
      <c r="C387" s="45"/>
      <c r="D387" s="45"/>
      <c r="E387" s="45"/>
      <c r="F387" s="45"/>
      <c r="G387" s="112">
        <f t="shared" si="37"/>
        <v>0</v>
      </c>
    </row>
    <row r="388" spans="1:7" ht="12.75">
      <c r="A388" s="133">
        <v>7</v>
      </c>
      <c r="B388" s="90" t="s">
        <v>226</v>
      </c>
      <c r="C388" s="45"/>
      <c r="D388" s="45"/>
      <c r="E388" s="45"/>
      <c r="F388" s="45"/>
      <c r="G388" s="112">
        <f t="shared" si="37"/>
        <v>0</v>
      </c>
    </row>
    <row r="390" spans="1:7" ht="12.75">
      <c r="A390" s="59" t="s">
        <v>11</v>
      </c>
      <c r="B390" s="43"/>
      <c r="C390" s="43"/>
      <c r="D390" s="43"/>
      <c r="E390" s="43"/>
      <c r="F390" s="43"/>
      <c r="G390" s="32" t="s">
        <v>194</v>
      </c>
    </row>
    <row r="391" spans="1:7" ht="15">
      <c r="A391" s="40"/>
      <c r="B391" s="53"/>
      <c r="C391" s="54" t="s">
        <v>0</v>
      </c>
      <c r="D391" s="54" t="s">
        <v>1</v>
      </c>
      <c r="E391" s="54" t="s">
        <v>2</v>
      </c>
      <c r="F391" s="54" t="s">
        <v>3</v>
      </c>
      <c r="G391" s="55" t="s">
        <v>114</v>
      </c>
    </row>
    <row r="392" spans="1:7" ht="12.75">
      <c r="A392" s="133" t="s">
        <v>115</v>
      </c>
      <c r="B392" s="90" t="s">
        <v>246</v>
      </c>
      <c r="C392" s="45"/>
      <c r="D392" s="45"/>
      <c r="E392" s="45"/>
      <c r="F392" s="45"/>
      <c r="G392" s="112">
        <f aca="true" t="shared" si="38" ref="G392:G398">SUM(C392:F392)</f>
        <v>0</v>
      </c>
    </row>
    <row r="393" spans="1:7" ht="14.25" customHeight="1">
      <c r="A393" s="133" t="s">
        <v>129</v>
      </c>
      <c r="B393" s="90" t="s">
        <v>252</v>
      </c>
      <c r="C393" s="45"/>
      <c r="D393" s="45"/>
      <c r="E393" s="45"/>
      <c r="F393" s="45"/>
      <c r="G393" s="112">
        <f t="shared" si="38"/>
        <v>0</v>
      </c>
    </row>
    <row r="394" spans="1:7" ht="12.75">
      <c r="A394" s="133" t="s">
        <v>130</v>
      </c>
      <c r="B394" s="90" t="s">
        <v>195</v>
      </c>
      <c r="C394" s="45"/>
      <c r="D394" s="45"/>
      <c r="E394" s="45"/>
      <c r="F394" s="45"/>
      <c r="G394" s="112">
        <f t="shared" si="38"/>
        <v>0</v>
      </c>
    </row>
    <row r="395" spans="1:7" ht="12.75">
      <c r="A395" s="133" t="s">
        <v>131</v>
      </c>
      <c r="B395" s="90" t="s">
        <v>254</v>
      </c>
      <c r="C395" s="45"/>
      <c r="D395" s="45"/>
      <c r="E395" s="45"/>
      <c r="F395" s="45"/>
      <c r="G395" s="112">
        <f t="shared" si="38"/>
        <v>0</v>
      </c>
    </row>
    <row r="396" spans="1:7" ht="12.75">
      <c r="A396" s="133" t="s">
        <v>111</v>
      </c>
      <c r="B396" s="5" t="s">
        <v>253</v>
      </c>
      <c r="C396" s="45"/>
      <c r="D396" s="45"/>
      <c r="E396" s="45"/>
      <c r="F396" s="45"/>
      <c r="G396" s="112">
        <f t="shared" si="38"/>
        <v>0</v>
      </c>
    </row>
    <row r="397" spans="1:7" ht="12.75">
      <c r="A397" s="133" t="s">
        <v>112</v>
      </c>
      <c r="B397" s="90" t="s">
        <v>227</v>
      </c>
      <c r="C397" s="45"/>
      <c r="D397" s="45"/>
      <c r="E397" s="45"/>
      <c r="F397" s="45"/>
      <c r="G397" s="112">
        <f t="shared" si="38"/>
        <v>0</v>
      </c>
    </row>
    <row r="398" spans="1:7" ht="12.75">
      <c r="A398" s="133">
        <v>7</v>
      </c>
      <c r="B398" s="90" t="s">
        <v>226</v>
      </c>
      <c r="C398" s="45"/>
      <c r="D398" s="45"/>
      <c r="E398" s="45"/>
      <c r="F398" s="45"/>
      <c r="G398" s="112">
        <f t="shared" si="38"/>
        <v>0</v>
      </c>
    </row>
    <row r="399" spans="1:7" ht="15">
      <c r="A399" s="6"/>
      <c r="B399" s="86"/>
      <c r="C399" s="6"/>
      <c r="D399" s="6"/>
      <c r="E399" s="6"/>
      <c r="F399" s="6"/>
      <c r="G399" s="56"/>
    </row>
    <row r="400" spans="1:7" ht="15">
      <c r="A400" s="40"/>
      <c r="B400" s="91"/>
      <c r="C400" s="54" t="s">
        <v>4</v>
      </c>
      <c r="D400" s="54" t="s">
        <v>5</v>
      </c>
      <c r="E400" s="54" t="s">
        <v>6</v>
      </c>
      <c r="F400" s="54" t="s">
        <v>7</v>
      </c>
      <c r="G400" s="55" t="s">
        <v>114</v>
      </c>
    </row>
    <row r="401" spans="1:7" ht="12.75">
      <c r="A401" s="133" t="s">
        <v>115</v>
      </c>
      <c r="B401" s="90" t="s">
        <v>246</v>
      </c>
      <c r="C401" s="45"/>
      <c r="D401" s="45"/>
      <c r="E401" s="45"/>
      <c r="F401" s="45"/>
      <c r="G401" s="112">
        <f aca="true" t="shared" si="39" ref="G401:G407">SUM(C401:F401)</f>
        <v>0</v>
      </c>
    </row>
    <row r="402" spans="1:7" ht="14.25" customHeight="1">
      <c r="A402" s="133" t="s">
        <v>129</v>
      </c>
      <c r="B402" s="90" t="s">
        <v>252</v>
      </c>
      <c r="C402" s="45"/>
      <c r="D402" s="45"/>
      <c r="E402" s="45"/>
      <c r="F402" s="45"/>
      <c r="G402" s="112">
        <f t="shared" si="39"/>
        <v>0</v>
      </c>
    </row>
    <row r="403" spans="1:7" ht="12.75">
      <c r="A403" s="133" t="s">
        <v>130</v>
      </c>
      <c r="B403" s="90" t="s">
        <v>195</v>
      </c>
      <c r="C403" s="45"/>
      <c r="D403" s="45"/>
      <c r="E403" s="45"/>
      <c r="F403" s="45"/>
      <c r="G403" s="112">
        <f t="shared" si="39"/>
        <v>0</v>
      </c>
    </row>
    <row r="404" spans="1:7" ht="12.75">
      <c r="A404" s="133" t="s">
        <v>131</v>
      </c>
      <c r="B404" s="90" t="s">
        <v>254</v>
      </c>
      <c r="C404" s="45"/>
      <c r="D404" s="45"/>
      <c r="E404" s="45"/>
      <c r="F404" s="45"/>
      <c r="G404" s="112">
        <f t="shared" si="39"/>
        <v>0</v>
      </c>
    </row>
    <row r="405" spans="1:7" ht="12.75">
      <c r="A405" s="133" t="s">
        <v>111</v>
      </c>
      <c r="B405" s="5" t="s">
        <v>253</v>
      </c>
      <c r="C405" s="45"/>
      <c r="D405" s="45"/>
      <c r="E405" s="45"/>
      <c r="F405" s="45"/>
      <c r="G405" s="112">
        <f t="shared" si="39"/>
        <v>0</v>
      </c>
    </row>
    <row r="406" spans="1:7" ht="12.75">
      <c r="A406" s="133" t="s">
        <v>112</v>
      </c>
      <c r="B406" s="90" t="s">
        <v>227</v>
      </c>
      <c r="C406" s="45"/>
      <c r="D406" s="45"/>
      <c r="E406" s="45"/>
      <c r="F406" s="45"/>
      <c r="G406" s="112">
        <f t="shared" si="39"/>
        <v>0</v>
      </c>
    </row>
    <row r="407" spans="1:7" ht="12.75">
      <c r="A407" s="133">
        <v>7</v>
      </c>
      <c r="B407" s="90" t="s">
        <v>226</v>
      </c>
      <c r="C407" s="45"/>
      <c r="D407" s="45"/>
      <c r="E407" s="45"/>
      <c r="F407" s="45"/>
      <c r="G407" s="112">
        <f t="shared" si="39"/>
        <v>0</v>
      </c>
    </row>
    <row r="409" spans="1:7" ht="12.75">
      <c r="A409" s="51" t="s">
        <v>175</v>
      </c>
      <c r="B409" s="43"/>
      <c r="C409" s="43"/>
      <c r="D409" s="43"/>
      <c r="E409" s="43"/>
      <c r="F409" s="43"/>
      <c r="G409" s="32" t="s">
        <v>194</v>
      </c>
    </row>
    <row r="410" spans="1:7" ht="15">
      <c r="A410" s="40"/>
      <c r="B410" s="53"/>
      <c r="C410" s="54" t="s">
        <v>0</v>
      </c>
      <c r="D410" s="54" t="s">
        <v>1</v>
      </c>
      <c r="E410" s="54" t="s">
        <v>2</v>
      </c>
      <c r="F410" s="54" t="s">
        <v>3</v>
      </c>
      <c r="G410" s="55" t="s">
        <v>114</v>
      </c>
    </row>
    <row r="411" spans="1:7" ht="12.75">
      <c r="A411" s="133" t="s">
        <v>115</v>
      </c>
      <c r="B411" s="90" t="s">
        <v>246</v>
      </c>
      <c r="C411" s="46">
        <f>C7+C26+C45+C68+C87+C106+C129+C148+C167+C190+C209+C228+C251+C270+C289+C312+C331+C350+C373+C392</f>
        <v>0</v>
      </c>
      <c r="D411" s="46">
        <f aca="true" t="shared" si="40" ref="C411:F417">D7+D26+D45+D68+D87+D106+D129+D148+D167+D190+D209+D228+D251+D270+D289+D312+D331+D350+D373+D392</f>
        <v>0</v>
      </c>
      <c r="E411" s="46">
        <f t="shared" si="40"/>
        <v>0</v>
      </c>
      <c r="F411" s="46">
        <f t="shared" si="40"/>
        <v>0</v>
      </c>
      <c r="G411" s="112">
        <f aca="true" t="shared" si="41" ref="G411:G417">SUM(C411:F411)</f>
        <v>0</v>
      </c>
    </row>
    <row r="412" spans="1:7" ht="14.25" customHeight="1">
      <c r="A412" s="133" t="s">
        <v>129</v>
      </c>
      <c r="B412" s="90" t="s">
        <v>252</v>
      </c>
      <c r="C412" s="46">
        <f t="shared" si="40"/>
        <v>0</v>
      </c>
      <c r="D412" s="46">
        <f t="shared" si="40"/>
        <v>0</v>
      </c>
      <c r="E412" s="46">
        <f t="shared" si="40"/>
        <v>0</v>
      </c>
      <c r="F412" s="46">
        <f t="shared" si="40"/>
        <v>0</v>
      </c>
      <c r="G412" s="112">
        <f t="shared" si="41"/>
        <v>0</v>
      </c>
    </row>
    <row r="413" spans="1:7" ht="12.75">
      <c r="A413" s="133" t="s">
        <v>130</v>
      </c>
      <c r="B413" s="90" t="s">
        <v>195</v>
      </c>
      <c r="C413" s="46">
        <f t="shared" si="40"/>
        <v>0</v>
      </c>
      <c r="D413" s="46">
        <f t="shared" si="40"/>
        <v>0</v>
      </c>
      <c r="E413" s="46">
        <f t="shared" si="40"/>
        <v>0</v>
      </c>
      <c r="F413" s="46">
        <f t="shared" si="40"/>
        <v>0</v>
      </c>
      <c r="G413" s="112">
        <f t="shared" si="41"/>
        <v>0</v>
      </c>
    </row>
    <row r="414" spans="1:7" ht="12.75">
      <c r="A414" s="133" t="s">
        <v>131</v>
      </c>
      <c r="B414" s="90" t="s">
        <v>254</v>
      </c>
      <c r="C414" s="46">
        <f t="shared" si="40"/>
        <v>0</v>
      </c>
      <c r="D414" s="46">
        <f t="shared" si="40"/>
        <v>0</v>
      </c>
      <c r="E414" s="46">
        <f t="shared" si="40"/>
        <v>0</v>
      </c>
      <c r="F414" s="46">
        <f t="shared" si="40"/>
        <v>0</v>
      </c>
      <c r="G414" s="112">
        <f t="shared" si="41"/>
        <v>0</v>
      </c>
    </row>
    <row r="415" spans="1:7" ht="12.75">
      <c r="A415" s="133" t="s">
        <v>111</v>
      </c>
      <c r="B415" s="5" t="s">
        <v>253</v>
      </c>
      <c r="C415" s="46">
        <f t="shared" si="40"/>
        <v>0</v>
      </c>
      <c r="D415" s="46">
        <f t="shared" si="40"/>
        <v>0</v>
      </c>
      <c r="E415" s="46">
        <f t="shared" si="40"/>
        <v>0</v>
      </c>
      <c r="F415" s="46">
        <f t="shared" si="40"/>
        <v>0</v>
      </c>
      <c r="G415" s="112">
        <f t="shared" si="41"/>
        <v>0</v>
      </c>
    </row>
    <row r="416" spans="1:7" ht="12.75">
      <c r="A416" s="133" t="s">
        <v>112</v>
      </c>
      <c r="B416" s="90" t="s">
        <v>227</v>
      </c>
      <c r="C416" s="46">
        <f t="shared" si="40"/>
        <v>0</v>
      </c>
      <c r="D416" s="46">
        <f t="shared" si="40"/>
        <v>0</v>
      </c>
      <c r="E416" s="46">
        <f t="shared" si="40"/>
        <v>0</v>
      </c>
      <c r="F416" s="46">
        <f t="shared" si="40"/>
        <v>0</v>
      </c>
      <c r="G416" s="112">
        <f t="shared" si="41"/>
        <v>0</v>
      </c>
    </row>
    <row r="417" spans="1:7" ht="12.75">
      <c r="A417" s="133">
        <v>7</v>
      </c>
      <c r="B417" s="90" t="s">
        <v>226</v>
      </c>
      <c r="C417" s="46">
        <f t="shared" si="40"/>
        <v>0</v>
      </c>
      <c r="D417" s="46">
        <f t="shared" si="40"/>
        <v>0</v>
      </c>
      <c r="E417" s="46">
        <f t="shared" si="40"/>
        <v>0</v>
      </c>
      <c r="F417" s="46">
        <f t="shared" si="40"/>
        <v>0</v>
      </c>
      <c r="G417" s="112">
        <f t="shared" si="41"/>
        <v>0</v>
      </c>
    </row>
    <row r="418" spans="1:7" ht="15">
      <c r="A418" s="6"/>
      <c r="B418" s="86"/>
      <c r="C418" s="6"/>
      <c r="D418" s="6"/>
      <c r="E418" s="6"/>
      <c r="F418" s="6"/>
      <c r="G418" s="56"/>
    </row>
    <row r="419" spans="1:7" ht="15">
      <c r="A419" s="40"/>
      <c r="B419" s="91"/>
      <c r="C419" s="54" t="s">
        <v>4</v>
      </c>
      <c r="D419" s="54" t="s">
        <v>5</v>
      </c>
      <c r="E419" s="54" t="s">
        <v>6</v>
      </c>
      <c r="F419" s="54" t="s">
        <v>7</v>
      </c>
      <c r="G419" s="55" t="s">
        <v>114</v>
      </c>
    </row>
    <row r="420" spans="1:7" ht="12.75">
      <c r="A420" s="133" t="s">
        <v>115</v>
      </c>
      <c r="B420" s="90" t="s">
        <v>246</v>
      </c>
      <c r="C420" s="46">
        <f aca="true" t="shared" si="42" ref="C420:F426">C16+C35+C54+C77+C96+C115+C138+C157+C176+C199+C218+C237+C260+C279+C298+C321+C340+C359+C382+C401</f>
        <v>0</v>
      </c>
      <c r="D420" s="46">
        <f t="shared" si="42"/>
        <v>0</v>
      </c>
      <c r="E420" s="46">
        <f t="shared" si="42"/>
        <v>0</v>
      </c>
      <c r="F420" s="46">
        <f t="shared" si="42"/>
        <v>0</v>
      </c>
      <c r="G420" s="112">
        <f aca="true" t="shared" si="43" ref="G420:G426">SUM(C420:F420)</f>
        <v>0</v>
      </c>
    </row>
    <row r="421" spans="1:7" ht="14.25" customHeight="1">
      <c r="A421" s="133" t="s">
        <v>129</v>
      </c>
      <c r="B421" s="90" t="s">
        <v>252</v>
      </c>
      <c r="C421" s="46">
        <f t="shared" si="42"/>
        <v>0</v>
      </c>
      <c r="D421" s="46">
        <f t="shared" si="42"/>
        <v>0</v>
      </c>
      <c r="E421" s="46">
        <f t="shared" si="42"/>
        <v>0</v>
      </c>
      <c r="F421" s="46">
        <f t="shared" si="42"/>
        <v>0</v>
      </c>
      <c r="G421" s="112">
        <f t="shared" si="43"/>
        <v>0</v>
      </c>
    </row>
    <row r="422" spans="1:7" ht="12.75">
      <c r="A422" s="133" t="s">
        <v>130</v>
      </c>
      <c r="B422" s="90" t="s">
        <v>195</v>
      </c>
      <c r="C422" s="46">
        <f t="shared" si="42"/>
        <v>0</v>
      </c>
      <c r="D422" s="46">
        <f t="shared" si="42"/>
        <v>0</v>
      </c>
      <c r="E422" s="46">
        <f t="shared" si="42"/>
        <v>0</v>
      </c>
      <c r="F422" s="46">
        <f t="shared" si="42"/>
        <v>0</v>
      </c>
      <c r="G422" s="112">
        <f t="shared" si="43"/>
        <v>0</v>
      </c>
    </row>
    <row r="423" spans="1:7" ht="12.75">
      <c r="A423" s="133" t="s">
        <v>131</v>
      </c>
      <c r="B423" s="90" t="s">
        <v>254</v>
      </c>
      <c r="C423" s="46">
        <f t="shared" si="42"/>
        <v>0</v>
      </c>
      <c r="D423" s="46">
        <f t="shared" si="42"/>
        <v>0</v>
      </c>
      <c r="E423" s="46">
        <f t="shared" si="42"/>
        <v>0</v>
      </c>
      <c r="F423" s="46">
        <f t="shared" si="42"/>
        <v>0</v>
      </c>
      <c r="G423" s="112">
        <f t="shared" si="43"/>
        <v>0</v>
      </c>
    </row>
    <row r="424" spans="1:7" ht="12.75">
      <c r="A424" s="133" t="s">
        <v>111</v>
      </c>
      <c r="B424" s="5" t="s">
        <v>253</v>
      </c>
      <c r="C424" s="46">
        <f t="shared" si="42"/>
        <v>0</v>
      </c>
      <c r="D424" s="46">
        <f t="shared" si="42"/>
        <v>0</v>
      </c>
      <c r="E424" s="46">
        <f t="shared" si="42"/>
        <v>0</v>
      </c>
      <c r="F424" s="46">
        <f t="shared" si="42"/>
        <v>0</v>
      </c>
      <c r="G424" s="112">
        <f t="shared" si="43"/>
        <v>0</v>
      </c>
    </row>
    <row r="425" spans="1:7" ht="12.75">
      <c r="A425" s="133" t="s">
        <v>112</v>
      </c>
      <c r="B425" s="90" t="s">
        <v>227</v>
      </c>
      <c r="C425" s="46">
        <f t="shared" si="42"/>
        <v>0</v>
      </c>
      <c r="D425" s="46">
        <f t="shared" si="42"/>
        <v>0</v>
      </c>
      <c r="E425" s="46">
        <f t="shared" si="42"/>
        <v>0</v>
      </c>
      <c r="F425" s="46">
        <f t="shared" si="42"/>
        <v>0</v>
      </c>
      <c r="G425" s="112">
        <f t="shared" si="43"/>
        <v>0</v>
      </c>
    </row>
    <row r="426" spans="1:7" ht="12.75">
      <c r="A426" s="133">
        <v>7</v>
      </c>
      <c r="B426" s="90" t="s">
        <v>226</v>
      </c>
      <c r="C426" s="46">
        <f t="shared" si="42"/>
        <v>0</v>
      </c>
      <c r="D426" s="46">
        <f t="shared" si="42"/>
        <v>0</v>
      </c>
      <c r="E426" s="46">
        <f t="shared" si="42"/>
        <v>0</v>
      </c>
      <c r="F426" s="46">
        <f t="shared" si="42"/>
        <v>0</v>
      </c>
      <c r="G426" s="112">
        <f t="shared" si="43"/>
        <v>0</v>
      </c>
    </row>
    <row r="428" spans="1:7" ht="60.75" customHeight="1">
      <c r="A428" s="244" t="s">
        <v>255</v>
      </c>
      <c r="B428" s="244"/>
      <c r="C428" s="244"/>
      <c r="D428" s="244"/>
      <c r="E428" s="244"/>
      <c r="F428" s="244"/>
      <c r="G428" s="244"/>
    </row>
  </sheetData>
  <sheetProtection password="C511" sheet="1" formatCells="0" formatColumns="0" formatRows="0" selectLockedCells="1"/>
  <mergeCells count="22">
    <mergeCell ref="C124:F124"/>
    <mergeCell ref="C246:F246"/>
    <mergeCell ref="C369:D369"/>
    <mergeCell ref="E369:F369"/>
    <mergeCell ref="C308:D308"/>
    <mergeCell ref="E308:F308"/>
    <mergeCell ref="E125:F125"/>
    <mergeCell ref="C186:D186"/>
    <mergeCell ref="E186:F186"/>
    <mergeCell ref="C247:D247"/>
    <mergeCell ref="C368:F368"/>
    <mergeCell ref="C307:F307"/>
    <mergeCell ref="E64:F64"/>
    <mergeCell ref="C125:D125"/>
    <mergeCell ref="E247:F247"/>
    <mergeCell ref="C185:F185"/>
    <mergeCell ref="A428:G428"/>
    <mergeCell ref="C2:F2"/>
    <mergeCell ref="C63:F63"/>
    <mergeCell ref="C3:D3"/>
    <mergeCell ref="E3:F3"/>
    <mergeCell ref="C64:D64"/>
  </mergeCells>
  <printOptions horizontalCentered="1"/>
  <pageMargins left="0.25" right="0.25" top="0.25" bottom="0.25" header="0" footer="0"/>
  <pageSetup horizontalDpi="600" verticalDpi="600" orientation="portrait" paperSize="9" scale="92" r:id="rId1"/>
  <rowBreaks count="6" manualBreakCount="6">
    <brk id="60" max="6" man="1"/>
    <brk id="122" max="255" man="1"/>
    <brk id="182" max="6" man="1"/>
    <brk id="244" max="255" man="1"/>
    <brk id="305" max="255" man="1"/>
    <brk id="366" max="255" man="1"/>
  </rowBreaks>
</worksheet>
</file>

<file path=xl/worksheets/sheet4.xml><?xml version="1.0" encoding="utf-8"?>
<worksheet xmlns="http://schemas.openxmlformats.org/spreadsheetml/2006/main" xmlns:r="http://schemas.openxmlformats.org/officeDocument/2006/relationships">
  <sheetPr codeName="Sheet44"/>
  <dimension ref="A1:L24"/>
  <sheetViews>
    <sheetView showGridLines="0" view="pageBreakPreview" zoomScaleSheetLayoutView="100" zoomScalePageLayoutView="0" workbookViewId="0" topLeftCell="A1">
      <selection activeCell="C6" sqref="C6"/>
    </sheetView>
  </sheetViews>
  <sheetFormatPr defaultColWidth="8.8515625" defaultRowHeight="12.75"/>
  <cols>
    <col min="1" max="1" width="6.140625" style="32" customWidth="1"/>
    <col min="2" max="2" width="43.28125" style="32" bestFit="1" customWidth="1"/>
    <col min="3" max="6" width="11.00390625" style="32" customWidth="1"/>
    <col min="7" max="7" width="10.8515625" style="32" customWidth="1"/>
    <col min="8" max="16384" width="8.8515625" style="32" customWidth="1"/>
  </cols>
  <sheetData>
    <row r="1" spans="1:11" ht="27">
      <c r="A1" s="125" t="s">
        <v>145</v>
      </c>
      <c r="B1" s="24"/>
      <c r="C1" s="37"/>
      <c r="D1" s="24"/>
      <c r="E1" s="24"/>
      <c r="F1" s="49"/>
      <c r="G1" s="21" t="str">
        <f>'GI'!F2</f>
        <v>V 1.18</v>
      </c>
      <c r="H1" s="24"/>
      <c r="I1" s="24"/>
      <c r="J1" s="24"/>
      <c r="K1" s="24"/>
    </row>
    <row r="2" spans="1:12" s="25" customFormat="1" ht="15.75">
      <c r="A2" s="33" t="s">
        <v>171</v>
      </c>
      <c r="B2" s="33"/>
      <c r="C2" s="247">
        <f>'GI'!$C$5</f>
        <v>0</v>
      </c>
      <c r="D2" s="247"/>
      <c r="E2" s="247"/>
      <c r="F2" s="247"/>
      <c r="G2" s="33"/>
      <c r="H2" s="33"/>
      <c r="I2" s="33"/>
      <c r="J2" s="33"/>
      <c r="K2" s="33"/>
      <c r="L2" s="33"/>
    </row>
    <row r="3" spans="1:12" s="25" customFormat="1" ht="16.5" customHeight="1">
      <c r="A3" s="33" t="s">
        <v>249</v>
      </c>
      <c r="B3" s="33"/>
      <c r="C3" s="243">
        <f>'GI'!$C$13</f>
        <v>0</v>
      </c>
      <c r="D3" s="243"/>
      <c r="E3" s="243"/>
      <c r="F3" s="243"/>
      <c r="G3" s="50"/>
      <c r="H3" s="50"/>
      <c r="I3" s="50"/>
      <c r="J3" s="50"/>
      <c r="K3" s="50"/>
      <c r="L3" s="50"/>
    </row>
    <row r="4" ht="12.75">
      <c r="G4" s="32" t="s">
        <v>194</v>
      </c>
    </row>
    <row r="5" spans="1:7" ht="12.75">
      <c r="A5" s="245" t="s">
        <v>174</v>
      </c>
      <c r="B5" s="246"/>
      <c r="C5" s="52">
        <v>1</v>
      </c>
      <c r="D5" s="52">
        <v>2</v>
      </c>
      <c r="E5" s="52">
        <v>3</v>
      </c>
      <c r="F5" s="52">
        <v>4</v>
      </c>
      <c r="G5" s="52">
        <v>5</v>
      </c>
    </row>
    <row r="6" spans="1:7" ht="15">
      <c r="A6" s="88"/>
      <c r="B6" s="89"/>
      <c r="C6" s="54" t="s">
        <v>0</v>
      </c>
      <c r="D6" s="54" t="s">
        <v>1</v>
      </c>
      <c r="E6" s="54" t="s">
        <v>2</v>
      </c>
      <c r="F6" s="54" t="s">
        <v>3</v>
      </c>
      <c r="G6" s="55" t="s">
        <v>114</v>
      </c>
    </row>
    <row r="7" spans="1:7" s="1" customFormat="1" ht="12.75">
      <c r="A7" s="133" t="s">
        <v>115</v>
      </c>
      <c r="B7" s="90" t="s">
        <v>246</v>
      </c>
      <c r="C7" s="46">
        <f>'Q1 Life'!C106+'Q1 Non-life'!C411</f>
        <v>0</v>
      </c>
      <c r="D7" s="46">
        <f>'Q1 Life'!D106+'Q1 Non-life'!D411</f>
        <v>0</v>
      </c>
      <c r="E7" s="46">
        <f>'Q1 Life'!E106+'Q1 Non-life'!E411</f>
        <v>0</v>
      </c>
      <c r="F7" s="46">
        <f>'Q1 Life'!F106+'Q1 Non-life'!F411</f>
        <v>0</v>
      </c>
      <c r="G7" s="112">
        <f aca="true" t="shared" si="0" ref="G7:G13">SUM(C7:F7)</f>
        <v>0</v>
      </c>
    </row>
    <row r="8" spans="1:7" s="1" customFormat="1" ht="14.25" customHeight="1">
      <c r="A8" s="133" t="s">
        <v>129</v>
      </c>
      <c r="B8" s="90" t="s">
        <v>252</v>
      </c>
      <c r="C8" s="46">
        <f>'Q1 Life'!C107+'Q1 Non-life'!C412</f>
        <v>0</v>
      </c>
      <c r="D8" s="46">
        <f>'Q1 Life'!D107+'Q1 Non-life'!D412</f>
        <v>0</v>
      </c>
      <c r="E8" s="46">
        <f>'Q1 Life'!E107+'Q1 Non-life'!E412</f>
        <v>0</v>
      </c>
      <c r="F8" s="46">
        <f>'Q1 Life'!F107+'Q1 Non-life'!F412</f>
        <v>0</v>
      </c>
      <c r="G8" s="112">
        <f t="shared" si="0"/>
        <v>0</v>
      </c>
    </row>
    <row r="9" spans="1:7" s="1" customFormat="1" ht="12.75">
      <c r="A9" s="133" t="s">
        <v>130</v>
      </c>
      <c r="B9" s="90" t="s">
        <v>195</v>
      </c>
      <c r="C9" s="46">
        <f>'Q1 Life'!C108+'Q1 Non-life'!C413</f>
        <v>0</v>
      </c>
      <c r="D9" s="46">
        <f>'Q1 Life'!D108+'Q1 Non-life'!D413</f>
        <v>0</v>
      </c>
      <c r="E9" s="46">
        <f>'Q1 Life'!E108+'Q1 Non-life'!E413</f>
        <v>0</v>
      </c>
      <c r="F9" s="46">
        <f>'Q1 Life'!F108+'Q1 Non-life'!F413</f>
        <v>0</v>
      </c>
      <c r="G9" s="112">
        <f t="shared" si="0"/>
        <v>0</v>
      </c>
    </row>
    <row r="10" spans="1:7" s="1" customFormat="1" ht="12.75">
      <c r="A10" s="133" t="s">
        <v>131</v>
      </c>
      <c r="B10" s="90" t="s">
        <v>254</v>
      </c>
      <c r="C10" s="46">
        <f>'Q1 Life'!C109+'Q1 Non-life'!C414</f>
        <v>0</v>
      </c>
      <c r="D10" s="46">
        <f>'Q1 Life'!D109+'Q1 Non-life'!D414</f>
        <v>0</v>
      </c>
      <c r="E10" s="46">
        <f>'Q1 Life'!E109+'Q1 Non-life'!E414</f>
        <v>0</v>
      </c>
      <c r="F10" s="46">
        <f>'Q1 Life'!F109+'Q1 Non-life'!F414</f>
        <v>0</v>
      </c>
      <c r="G10" s="112">
        <f t="shared" si="0"/>
        <v>0</v>
      </c>
    </row>
    <row r="11" spans="1:7" s="1" customFormat="1" ht="12.75">
      <c r="A11" s="133" t="s">
        <v>111</v>
      </c>
      <c r="B11" s="5" t="s">
        <v>253</v>
      </c>
      <c r="C11" s="46">
        <f>'Q1 Life'!C110+'Q1 Non-life'!C415</f>
        <v>0</v>
      </c>
      <c r="D11" s="46">
        <f>'Q1 Life'!D110+'Q1 Non-life'!D415</f>
        <v>0</v>
      </c>
      <c r="E11" s="46">
        <f>'Q1 Life'!E110+'Q1 Non-life'!E415</f>
        <v>0</v>
      </c>
      <c r="F11" s="46">
        <f>'Q1 Life'!F110+'Q1 Non-life'!F415</f>
        <v>0</v>
      </c>
      <c r="G11" s="112">
        <f t="shared" si="0"/>
        <v>0</v>
      </c>
    </row>
    <row r="12" spans="1:7" s="1" customFormat="1" ht="12.75">
      <c r="A12" s="133" t="s">
        <v>112</v>
      </c>
      <c r="B12" s="90" t="s">
        <v>227</v>
      </c>
      <c r="C12" s="46">
        <f>'Q1 Life'!C111+'Q1 Non-life'!C416</f>
        <v>0</v>
      </c>
      <c r="D12" s="46">
        <f>'Q1 Life'!D111+'Q1 Non-life'!D416</f>
        <v>0</v>
      </c>
      <c r="E12" s="46">
        <f>'Q1 Life'!E111+'Q1 Non-life'!E416</f>
        <v>0</v>
      </c>
      <c r="F12" s="46">
        <f>'Q1 Life'!F111+'Q1 Non-life'!F416</f>
        <v>0</v>
      </c>
      <c r="G12" s="112">
        <f t="shared" si="0"/>
        <v>0</v>
      </c>
    </row>
    <row r="13" spans="1:7" s="1" customFormat="1" ht="12.75">
      <c r="A13" s="133">
        <v>7</v>
      </c>
      <c r="B13" s="90" t="s">
        <v>226</v>
      </c>
      <c r="C13" s="46">
        <f>'Q1 Life'!C112+'Q1 Non-life'!C417</f>
        <v>0</v>
      </c>
      <c r="D13" s="46">
        <f>'Q1 Life'!D112+'Q1 Non-life'!D417</f>
        <v>0</v>
      </c>
      <c r="E13" s="46">
        <f>'Q1 Life'!E112+'Q1 Non-life'!E417</f>
        <v>0</v>
      </c>
      <c r="F13" s="46">
        <f>'Q1 Life'!F112+'Q1 Non-life'!F417</f>
        <v>0</v>
      </c>
      <c r="G13" s="112">
        <f t="shared" si="0"/>
        <v>0</v>
      </c>
    </row>
    <row r="14" spans="1:7" ht="15">
      <c r="A14" s="56"/>
      <c r="B14" s="86"/>
      <c r="C14" s="56"/>
      <c r="D14" s="56"/>
      <c r="E14" s="56"/>
      <c r="F14" s="56"/>
      <c r="G14" s="56"/>
    </row>
    <row r="15" spans="1:7" ht="15">
      <c r="A15" s="88"/>
      <c r="B15" s="91"/>
      <c r="C15" s="54" t="s">
        <v>4</v>
      </c>
      <c r="D15" s="54" t="s">
        <v>5</v>
      </c>
      <c r="E15" s="54" t="s">
        <v>6</v>
      </c>
      <c r="F15" s="54" t="s">
        <v>7</v>
      </c>
      <c r="G15" s="55" t="s">
        <v>114</v>
      </c>
    </row>
    <row r="16" spans="1:7" s="1" customFormat="1" ht="12.75">
      <c r="A16" s="133" t="s">
        <v>115</v>
      </c>
      <c r="B16" s="90" t="s">
        <v>246</v>
      </c>
      <c r="C16" s="46">
        <f>'Q1 Life'!C115+'Q1 Non-life'!C420</f>
        <v>0</v>
      </c>
      <c r="D16" s="46">
        <f>'Q1 Life'!D115+'Q1 Non-life'!D420</f>
        <v>0</v>
      </c>
      <c r="E16" s="46">
        <f>'Q1 Life'!E115+'Q1 Non-life'!E420</f>
        <v>0</v>
      </c>
      <c r="F16" s="46">
        <f>'Q1 Life'!F115+'Q1 Non-life'!F420</f>
        <v>0</v>
      </c>
      <c r="G16" s="112">
        <f aca="true" t="shared" si="1" ref="G16:G22">SUM(C16:F16)</f>
        <v>0</v>
      </c>
    </row>
    <row r="17" spans="1:7" s="1" customFormat="1" ht="14.25" customHeight="1">
      <c r="A17" s="133" t="s">
        <v>129</v>
      </c>
      <c r="B17" s="90" t="s">
        <v>252</v>
      </c>
      <c r="C17" s="46">
        <f>'Q1 Life'!C116+'Q1 Non-life'!C421</f>
        <v>0</v>
      </c>
      <c r="D17" s="46">
        <f>'Q1 Life'!D116+'Q1 Non-life'!D421</f>
        <v>0</v>
      </c>
      <c r="E17" s="46">
        <f>'Q1 Life'!E116+'Q1 Non-life'!E421</f>
        <v>0</v>
      </c>
      <c r="F17" s="46">
        <f>'Q1 Life'!F116+'Q1 Non-life'!F421</f>
        <v>0</v>
      </c>
      <c r="G17" s="112">
        <f t="shared" si="1"/>
        <v>0</v>
      </c>
    </row>
    <row r="18" spans="1:7" s="1" customFormat="1" ht="12.75">
      <c r="A18" s="133" t="s">
        <v>130</v>
      </c>
      <c r="B18" s="90" t="s">
        <v>195</v>
      </c>
      <c r="C18" s="46">
        <f>'Q1 Life'!C117+'Q1 Non-life'!C422</f>
        <v>0</v>
      </c>
      <c r="D18" s="46">
        <f>'Q1 Life'!D117+'Q1 Non-life'!D422</f>
        <v>0</v>
      </c>
      <c r="E18" s="46">
        <f>'Q1 Life'!E117+'Q1 Non-life'!E422</f>
        <v>0</v>
      </c>
      <c r="F18" s="46">
        <f>'Q1 Life'!F117+'Q1 Non-life'!F422</f>
        <v>0</v>
      </c>
      <c r="G18" s="112">
        <f t="shared" si="1"/>
        <v>0</v>
      </c>
    </row>
    <row r="19" spans="1:7" s="1" customFormat="1" ht="12.75">
      <c r="A19" s="133" t="s">
        <v>131</v>
      </c>
      <c r="B19" s="90" t="s">
        <v>254</v>
      </c>
      <c r="C19" s="46">
        <f>'Q1 Life'!C118+'Q1 Non-life'!C423</f>
        <v>0</v>
      </c>
      <c r="D19" s="46">
        <f>'Q1 Life'!D118+'Q1 Non-life'!D423</f>
        <v>0</v>
      </c>
      <c r="E19" s="46">
        <f>'Q1 Life'!E118+'Q1 Non-life'!E423</f>
        <v>0</v>
      </c>
      <c r="F19" s="46">
        <f>'Q1 Life'!F118+'Q1 Non-life'!F423</f>
        <v>0</v>
      </c>
      <c r="G19" s="112">
        <f t="shared" si="1"/>
        <v>0</v>
      </c>
    </row>
    <row r="20" spans="1:7" s="1" customFormat="1" ht="12.75">
      <c r="A20" s="133" t="s">
        <v>111</v>
      </c>
      <c r="B20" s="5" t="s">
        <v>253</v>
      </c>
      <c r="C20" s="46">
        <f>'Q1 Life'!C119+'Q1 Non-life'!C424</f>
        <v>0</v>
      </c>
      <c r="D20" s="46">
        <f>'Q1 Life'!D119+'Q1 Non-life'!D424</f>
        <v>0</v>
      </c>
      <c r="E20" s="46">
        <f>'Q1 Life'!E119+'Q1 Non-life'!E424</f>
        <v>0</v>
      </c>
      <c r="F20" s="46">
        <f>'Q1 Life'!F119+'Q1 Non-life'!F424</f>
        <v>0</v>
      </c>
      <c r="G20" s="112">
        <f t="shared" si="1"/>
        <v>0</v>
      </c>
    </row>
    <row r="21" spans="1:7" s="1" customFormat="1" ht="12.75">
      <c r="A21" s="133" t="s">
        <v>112</v>
      </c>
      <c r="B21" s="90" t="s">
        <v>227</v>
      </c>
      <c r="C21" s="46">
        <f>'Q1 Life'!C120+'Q1 Non-life'!C425</f>
        <v>0</v>
      </c>
      <c r="D21" s="46">
        <f>'Q1 Life'!D120+'Q1 Non-life'!D425</f>
        <v>0</v>
      </c>
      <c r="E21" s="46">
        <f>'Q1 Life'!E120+'Q1 Non-life'!E425</f>
        <v>0</v>
      </c>
      <c r="F21" s="46">
        <f>'Q1 Life'!F120+'Q1 Non-life'!F425</f>
        <v>0</v>
      </c>
      <c r="G21" s="112">
        <f>SUM(C21:F21)</f>
        <v>0</v>
      </c>
    </row>
    <row r="22" spans="1:7" s="1" customFormat="1" ht="12.75">
      <c r="A22" s="133">
        <v>7</v>
      </c>
      <c r="B22" s="90" t="s">
        <v>226</v>
      </c>
      <c r="C22" s="46">
        <f>'Q1 Life'!C121+'Q1 Non-life'!C426</f>
        <v>0</v>
      </c>
      <c r="D22" s="46">
        <f>'Q1 Life'!D121+'Q1 Non-life'!D426</f>
        <v>0</v>
      </c>
      <c r="E22" s="46">
        <f>'Q1 Life'!E121+'Q1 Non-life'!E426</f>
        <v>0</v>
      </c>
      <c r="F22" s="46">
        <f>'Q1 Life'!F121+'Q1 Non-life'!F426</f>
        <v>0</v>
      </c>
      <c r="G22" s="112">
        <f t="shared" si="1"/>
        <v>0</v>
      </c>
    </row>
    <row r="23" spans="1:7" ht="15">
      <c r="A23" s="56"/>
      <c r="B23" s="86"/>
      <c r="C23" s="56"/>
      <c r="D23" s="56"/>
      <c r="E23" s="56"/>
      <c r="F23" s="56"/>
      <c r="G23" s="56"/>
    </row>
    <row r="24" spans="1:7" ht="72.75" customHeight="1">
      <c r="A24" s="244" t="s">
        <v>256</v>
      </c>
      <c r="B24" s="244"/>
      <c r="C24" s="244"/>
      <c r="D24" s="244"/>
      <c r="E24" s="244"/>
      <c r="F24" s="244"/>
      <c r="G24" s="244"/>
    </row>
  </sheetData>
  <sheetProtection password="C511" sheet="1" formatCells="0" formatColumns="0" formatRows="0" selectLockedCells="1"/>
  <mergeCells count="5">
    <mergeCell ref="C2:F2"/>
    <mergeCell ref="C3:D3"/>
    <mergeCell ref="E3:F3"/>
    <mergeCell ref="A5:B5"/>
    <mergeCell ref="A24:G24"/>
  </mergeCells>
  <printOptions/>
  <pageMargins left="0.25" right="0.25" top="0.25" bottom="0.25" header="0" footer="0"/>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codeName="Sheet18"/>
  <dimension ref="A1:R514"/>
  <sheetViews>
    <sheetView showGridLines="0" view="pageBreakPreview" zoomScaleNormal="85" zoomScaleSheetLayoutView="100" zoomScalePageLayoutView="0" workbookViewId="0" topLeftCell="A1">
      <selection activeCell="E9" sqref="E9"/>
    </sheetView>
  </sheetViews>
  <sheetFormatPr defaultColWidth="8.8515625" defaultRowHeight="12.75"/>
  <cols>
    <col min="1" max="1" width="2.8515625" style="82" customWidth="1"/>
    <col min="2" max="2" width="3.8515625" style="82" customWidth="1"/>
    <col min="3" max="3" width="12.421875" style="82" customWidth="1"/>
    <col min="4" max="4" width="83.7109375" style="82" customWidth="1"/>
    <col min="5" max="8" width="13.7109375" style="225" customWidth="1"/>
    <col min="9" max="18" width="8.8515625" style="143" customWidth="1"/>
    <col min="19" max="16384" width="8.8515625" style="62" customWidth="1"/>
  </cols>
  <sheetData>
    <row r="1" spans="1:18" s="32" customFormat="1" ht="27" customHeight="1">
      <c r="A1" s="250" t="s">
        <v>12</v>
      </c>
      <c r="B1" s="250"/>
      <c r="C1" s="250"/>
      <c r="D1" s="250"/>
      <c r="E1" s="250"/>
      <c r="F1" s="250"/>
      <c r="G1" s="250"/>
      <c r="H1" s="198" t="str">
        <f>'GI'!F2</f>
        <v>V 1.18</v>
      </c>
      <c r="I1" s="136"/>
      <c r="J1" s="136"/>
      <c r="K1" s="136"/>
      <c r="L1" s="137"/>
      <c r="M1" s="137"/>
      <c r="N1" s="137"/>
      <c r="O1" s="137"/>
      <c r="P1" s="137"/>
      <c r="Q1" s="137"/>
      <c r="R1" s="137"/>
    </row>
    <row r="2" spans="1:18" s="25" customFormat="1" ht="15.75">
      <c r="A2" s="247" t="s">
        <v>171</v>
      </c>
      <c r="B2" s="247"/>
      <c r="C2" s="247"/>
      <c r="D2" s="87">
        <f>'GI'!$C$5</f>
        <v>0</v>
      </c>
      <c r="E2" s="33"/>
      <c r="F2" s="199"/>
      <c r="G2" s="200"/>
      <c r="H2" s="200"/>
      <c r="I2" s="135"/>
      <c r="J2" s="135"/>
      <c r="K2" s="135"/>
      <c r="L2" s="135"/>
      <c r="M2" s="138"/>
      <c r="N2" s="138"/>
      <c r="O2" s="138"/>
      <c r="P2" s="138"/>
      <c r="Q2" s="138"/>
      <c r="R2" s="138"/>
    </row>
    <row r="3" spans="1:18" s="25" customFormat="1" ht="16.5" customHeight="1">
      <c r="A3" s="247" t="s">
        <v>249</v>
      </c>
      <c r="B3" s="247"/>
      <c r="C3" s="247"/>
      <c r="D3" s="38">
        <f>'GI'!$C$13</f>
        <v>0</v>
      </c>
      <c r="E3" s="33"/>
      <c r="F3" s="199"/>
      <c r="G3" s="200"/>
      <c r="H3" s="200"/>
      <c r="I3" s="139"/>
      <c r="J3" s="139"/>
      <c r="K3" s="139"/>
      <c r="L3" s="139"/>
      <c r="M3" s="138"/>
      <c r="N3" s="138"/>
      <c r="O3" s="138"/>
      <c r="P3" s="138"/>
      <c r="Q3" s="138"/>
      <c r="R3" s="138"/>
    </row>
    <row r="4" spans="1:18" s="29" customFormat="1" ht="12.75" customHeight="1">
      <c r="A4" s="33"/>
      <c r="B4" s="33"/>
      <c r="C4" s="38"/>
      <c r="D4" s="48"/>
      <c r="E4" s="201"/>
      <c r="F4" s="199"/>
      <c r="G4" s="202"/>
      <c r="H4" s="202"/>
      <c r="I4" s="139"/>
      <c r="J4" s="139"/>
      <c r="K4" s="139"/>
      <c r="L4" s="139"/>
      <c r="M4" s="140"/>
      <c r="N4" s="140"/>
      <c r="O4" s="140"/>
      <c r="P4" s="140"/>
      <c r="Q4" s="140"/>
      <c r="R4" s="140"/>
    </row>
    <row r="5" spans="1:18" s="48" customFormat="1" ht="12.75">
      <c r="A5" s="249" t="s">
        <v>169</v>
      </c>
      <c r="B5" s="249"/>
      <c r="C5" s="249"/>
      <c r="D5" s="249"/>
      <c r="E5" s="249"/>
      <c r="F5" s="249"/>
      <c r="G5" s="249"/>
      <c r="H5" s="249"/>
      <c r="I5" s="134"/>
      <c r="J5" s="134"/>
      <c r="K5" s="134"/>
      <c r="L5" s="141"/>
      <c r="M5" s="141"/>
      <c r="N5" s="141"/>
      <c r="O5" s="141"/>
      <c r="P5" s="141"/>
      <c r="Q5" s="141"/>
      <c r="R5" s="141"/>
    </row>
    <row r="6" spans="1:18" s="61" customFormat="1" ht="12.75">
      <c r="A6" s="116"/>
      <c r="B6" s="71"/>
      <c r="C6" s="71"/>
      <c r="D6" s="72" t="s">
        <v>13</v>
      </c>
      <c r="E6" s="114">
        <v>1</v>
      </c>
      <c r="F6" s="114">
        <v>2</v>
      </c>
      <c r="G6" s="114">
        <v>3</v>
      </c>
      <c r="H6" s="114">
        <v>4</v>
      </c>
      <c r="I6" s="142"/>
      <c r="J6" s="142"/>
      <c r="K6" s="142"/>
      <c r="L6" s="142"/>
      <c r="M6" s="142"/>
      <c r="N6" s="142"/>
      <c r="O6" s="142"/>
      <c r="P6" s="142"/>
      <c r="Q6" s="142"/>
      <c r="R6" s="142"/>
    </row>
    <row r="7" spans="1:18" s="61" customFormat="1" ht="39.75" customHeight="1">
      <c r="A7" s="117"/>
      <c r="B7" s="73"/>
      <c r="C7" s="74"/>
      <c r="D7" s="75" t="s">
        <v>190</v>
      </c>
      <c r="E7" s="203" t="s">
        <v>257</v>
      </c>
      <c r="F7" s="203" t="s">
        <v>250</v>
      </c>
      <c r="G7" s="203" t="s">
        <v>258</v>
      </c>
      <c r="H7" s="203" t="s">
        <v>251</v>
      </c>
      <c r="I7" s="142"/>
      <c r="J7" s="142"/>
      <c r="K7" s="142"/>
      <c r="L7" s="142"/>
      <c r="M7" s="142"/>
      <c r="N7" s="142"/>
      <c r="O7" s="142"/>
      <c r="P7" s="142"/>
      <c r="Q7" s="142"/>
      <c r="R7" s="142"/>
    </row>
    <row r="8" spans="1:9" ht="12.75">
      <c r="A8" s="118" t="s">
        <v>116</v>
      </c>
      <c r="B8" s="28"/>
      <c r="C8" s="31" t="s">
        <v>135</v>
      </c>
      <c r="D8" s="23"/>
      <c r="E8" s="204"/>
      <c r="F8" s="204"/>
      <c r="G8" s="204"/>
      <c r="H8" s="204"/>
      <c r="I8" s="142"/>
    </row>
    <row r="9" spans="1:8" ht="12.75">
      <c r="A9" s="118"/>
      <c r="B9" s="28" t="s">
        <v>15</v>
      </c>
      <c r="D9" s="22" t="s">
        <v>100</v>
      </c>
      <c r="E9" s="205"/>
      <c r="F9" s="205"/>
      <c r="G9" s="205"/>
      <c r="H9" s="205"/>
    </row>
    <row r="10" spans="1:8" ht="12.75">
      <c r="A10" s="118"/>
      <c r="B10" s="28" t="s">
        <v>16</v>
      </c>
      <c r="D10" s="22" t="s">
        <v>98</v>
      </c>
      <c r="E10" s="205"/>
      <c r="F10" s="205"/>
      <c r="G10" s="205"/>
      <c r="H10" s="205"/>
    </row>
    <row r="11" spans="1:8" ht="12.75">
      <c r="A11" s="118"/>
      <c r="B11" s="28" t="s">
        <v>17</v>
      </c>
      <c r="D11" s="22" t="s">
        <v>152</v>
      </c>
      <c r="E11" s="205"/>
      <c r="F11" s="205"/>
      <c r="G11" s="205"/>
      <c r="H11" s="205"/>
    </row>
    <row r="12" spans="1:8" ht="12.75">
      <c r="A12" s="118"/>
      <c r="B12" s="28" t="s">
        <v>18</v>
      </c>
      <c r="D12" s="22" t="s">
        <v>99</v>
      </c>
      <c r="E12" s="205"/>
      <c r="F12" s="205"/>
      <c r="G12" s="205"/>
      <c r="H12" s="205"/>
    </row>
    <row r="13" spans="1:8" ht="12.75">
      <c r="A13" s="118"/>
      <c r="B13" s="28" t="s">
        <v>19</v>
      </c>
      <c r="D13" s="22" t="s">
        <v>229</v>
      </c>
      <c r="E13" s="205"/>
      <c r="F13" s="205"/>
      <c r="G13" s="205"/>
      <c r="H13" s="205"/>
    </row>
    <row r="14" spans="1:8" ht="12.75">
      <c r="A14" s="118"/>
      <c r="B14" s="28" t="s">
        <v>228</v>
      </c>
      <c r="D14" s="22" t="s">
        <v>136</v>
      </c>
      <c r="E14" s="206">
        <f>SUM(E9:E12)-E13</f>
        <v>0</v>
      </c>
      <c r="F14" s="206">
        <f>SUM(F9:F12)-F13</f>
        <v>0</v>
      </c>
      <c r="G14" s="206">
        <f>SUM(G9:G12)-G13</f>
        <v>0</v>
      </c>
      <c r="H14" s="206">
        <f>SUM(H9:H12)-H13</f>
        <v>0</v>
      </c>
    </row>
    <row r="15" spans="1:8" ht="12.75">
      <c r="A15" s="118" t="s">
        <v>117</v>
      </c>
      <c r="B15" s="28"/>
      <c r="C15" s="31" t="s">
        <v>209</v>
      </c>
      <c r="D15" s="23"/>
      <c r="E15" s="204"/>
      <c r="F15" s="204"/>
      <c r="G15" s="204"/>
      <c r="H15" s="204"/>
    </row>
    <row r="16" spans="1:8" ht="12.75">
      <c r="A16" s="118"/>
      <c r="B16" s="28" t="s">
        <v>20</v>
      </c>
      <c r="C16" s="23"/>
      <c r="D16" s="22" t="s">
        <v>104</v>
      </c>
      <c r="E16" s="205"/>
      <c r="F16" s="205"/>
      <c r="G16" s="205"/>
      <c r="H16" s="205"/>
    </row>
    <row r="17" spans="1:8" ht="12.75">
      <c r="A17" s="118"/>
      <c r="B17" s="28" t="s">
        <v>21</v>
      </c>
      <c r="C17" s="23"/>
      <c r="D17" s="22" t="s">
        <v>105</v>
      </c>
      <c r="E17" s="205"/>
      <c r="F17" s="205"/>
      <c r="G17" s="205"/>
      <c r="H17" s="205"/>
    </row>
    <row r="18" spans="1:8" ht="12.75">
      <c r="A18" s="118"/>
      <c r="B18" s="28" t="s">
        <v>22</v>
      </c>
      <c r="C18" s="23"/>
      <c r="D18" s="22" t="s">
        <v>213</v>
      </c>
      <c r="E18" s="205"/>
      <c r="F18" s="205"/>
      <c r="G18" s="205"/>
      <c r="H18" s="205"/>
    </row>
    <row r="19" spans="1:8" ht="12.75">
      <c r="A19" s="118"/>
      <c r="B19" s="28" t="s">
        <v>23</v>
      </c>
      <c r="C19" s="23"/>
      <c r="D19" s="22" t="s">
        <v>214</v>
      </c>
      <c r="E19" s="205"/>
      <c r="F19" s="205"/>
      <c r="G19" s="205"/>
      <c r="H19" s="205"/>
    </row>
    <row r="20" spans="1:8" ht="12.75">
      <c r="A20" s="118"/>
      <c r="B20" s="28" t="s">
        <v>24</v>
      </c>
      <c r="C20" s="23"/>
      <c r="D20" s="22" t="s">
        <v>215</v>
      </c>
      <c r="E20" s="207"/>
      <c r="F20" s="207"/>
      <c r="G20" s="207"/>
      <c r="H20" s="207"/>
    </row>
    <row r="21" spans="1:8" ht="12.75">
      <c r="A21" s="118"/>
      <c r="B21" s="28" t="s">
        <v>25</v>
      </c>
      <c r="C21" s="23"/>
      <c r="D21" s="22" t="s">
        <v>216</v>
      </c>
      <c r="E21" s="207"/>
      <c r="F21" s="207"/>
      <c r="G21" s="207"/>
      <c r="H21" s="207"/>
    </row>
    <row r="22" spans="1:8" ht="12.75">
      <c r="A22" s="118"/>
      <c r="B22" s="28" t="s">
        <v>26</v>
      </c>
      <c r="C22" s="23"/>
      <c r="D22" s="22" t="s">
        <v>132</v>
      </c>
      <c r="E22" s="207"/>
      <c r="F22" s="207"/>
      <c r="G22" s="207"/>
      <c r="H22" s="207"/>
    </row>
    <row r="23" spans="1:8" ht="12.75">
      <c r="A23" s="118"/>
      <c r="B23" s="28" t="s">
        <v>27</v>
      </c>
      <c r="C23" s="23"/>
      <c r="D23" s="22" t="s">
        <v>211</v>
      </c>
      <c r="E23" s="206">
        <f>SUM(E16:E22)</f>
        <v>0</v>
      </c>
      <c r="F23" s="206">
        <f>SUM(F16:F22)</f>
        <v>0</v>
      </c>
      <c r="G23" s="206">
        <f>SUM(G16:G22)</f>
        <v>0</v>
      </c>
      <c r="H23" s="206">
        <f>SUM(H16:H22)</f>
        <v>0</v>
      </c>
    </row>
    <row r="24" spans="1:8" ht="12.75">
      <c r="A24" s="118" t="s">
        <v>118</v>
      </c>
      <c r="B24" s="28"/>
      <c r="C24" s="31" t="s">
        <v>210</v>
      </c>
      <c r="D24" s="76"/>
      <c r="E24" s="208"/>
      <c r="F24" s="208"/>
      <c r="G24" s="208"/>
      <c r="H24" s="208"/>
    </row>
    <row r="25" spans="1:8" ht="12.75">
      <c r="A25" s="118"/>
      <c r="B25" s="28" t="s">
        <v>28</v>
      </c>
      <c r="C25" s="23"/>
      <c r="D25" s="22" t="s">
        <v>217</v>
      </c>
      <c r="E25" s="207"/>
      <c r="F25" s="207"/>
      <c r="G25" s="207"/>
      <c r="H25" s="207"/>
    </row>
    <row r="26" spans="1:8" ht="12.75">
      <c r="A26" s="118"/>
      <c r="B26" s="28" t="s">
        <v>29</v>
      </c>
      <c r="C26" s="23"/>
      <c r="D26" s="22" t="s">
        <v>218</v>
      </c>
      <c r="E26" s="207"/>
      <c r="F26" s="207"/>
      <c r="G26" s="207"/>
      <c r="H26" s="207"/>
    </row>
    <row r="27" spans="1:8" ht="12.75">
      <c r="A27" s="118"/>
      <c r="B27" s="28" t="s">
        <v>30</v>
      </c>
      <c r="C27" s="23"/>
      <c r="D27" s="22" t="s">
        <v>219</v>
      </c>
      <c r="E27" s="207"/>
      <c r="F27" s="207"/>
      <c r="G27" s="207"/>
      <c r="H27" s="207"/>
    </row>
    <row r="28" spans="1:8" ht="12.75">
      <c r="A28" s="118"/>
      <c r="B28" s="28" t="s">
        <v>31</v>
      </c>
      <c r="C28" s="23"/>
      <c r="D28" s="22" t="s">
        <v>220</v>
      </c>
      <c r="E28" s="207"/>
      <c r="F28" s="207"/>
      <c r="G28" s="207"/>
      <c r="H28" s="207"/>
    </row>
    <row r="29" spans="1:8" ht="12.75">
      <c r="A29" s="118"/>
      <c r="B29" s="28" t="s">
        <v>32</v>
      </c>
      <c r="C29" s="23"/>
      <c r="D29" s="22" t="s">
        <v>221</v>
      </c>
      <c r="E29" s="206">
        <f>SUM(E25:E28)</f>
        <v>0</v>
      </c>
      <c r="F29" s="206">
        <f>SUM(F25:F28)</f>
        <v>0</v>
      </c>
      <c r="G29" s="206">
        <f>SUM(G25:G28)</f>
        <v>0</v>
      </c>
      <c r="H29" s="206">
        <f>SUM(H25:H28)</f>
        <v>0</v>
      </c>
    </row>
    <row r="30" spans="1:8" ht="12.75">
      <c r="A30" s="118" t="s">
        <v>122</v>
      </c>
      <c r="B30" s="28"/>
      <c r="C30" s="31" t="s">
        <v>178</v>
      </c>
      <c r="D30" s="22"/>
      <c r="E30" s="209"/>
      <c r="F30" s="209"/>
      <c r="G30" s="209"/>
      <c r="H30" s="209"/>
    </row>
    <row r="31" spans="1:8" ht="12.75">
      <c r="A31" s="118"/>
      <c r="B31" s="28" t="s">
        <v>33</v>
      </c>
      <c r="C31" s="23"/>
      <c r="D31" s="22" t="s">
        <v>222</v>
      </c>
      <c r="E31" s="207"/>
      <c r="F31" s="207"/>
      <c r="G31" s="207"/>
      <c r="H31" s="207"/>
    </row>
    <row r="32" spans="1:8" ht="12.75">
      <c r="A32" s="118"/>
      <c r="B32" s="28" t="s">
        <v>34</v>
      </c>
      <c r="C32" s="23"/>
      <c r="D32" s="22" t="s">
        <v>223</v>
      </c>
      <c r="E32" s="207"/>
      <c r="F32" s="207"/>
      <c r="G32" s="207"/>
      <c r="H32" s="207"/>
    </row>
    <row r="33" spans="1:8" ht="12.75">
      <c r="A33" s="118"/>
      <c r="B33" s="28" t="s">
        <v>35</v>
      </c>
      <c r="C33" s="23"/>
      <c r="D33" s="22" t="s">
        <v>224</v>
      </c>
      <c r="E33" s="207"/>
      <c r="F33" s="207"/>
      <c r="G33" s="207"/>
      <c r="H33" s="207"/>
    </row>
    <row r="34" spans="1:8" ht="12.75">
      <c r="A34" s="118"/>
      <c r="B34" s="28" t="s">
        <v>36</v>
      </c>
      <c r="C34" s="23"/>
      <c r="D34" s="22" t="s">
        <v>225</v>
      </c>
      <c r="E34" s="207"/>
      <c r="F34" s="207"/>
      <c r="G34" s="207"/>
      <c r="H34" s="207"/>
    </row>
    <row r="35" spans="1:8" ht="12.75">
      <c r="A35" s="118"/>
      <c r="B35" s="28" t="s">
        <v>37</v>
      </c>
      <c r="C35" s="23"/>
      <c r="D35" s="22" t="s">
        <v>186</v>
      </c>
      <c r="E35" s="207"/>
      <c r="F35" s="207"/>
      <c r="G35" s="207"/>
      <c r="H35" s="207"/>
    </row>
    <row r="36" spans="1:8" ht="12.75">
      <c r="A36" s="118"/>
      <c r="B36" s="28" t="s">
        <v>188</v>
      </c>
      <c r="C36" s="23"/>
      <c r="D36" s="22" t="s">
        <v>187</v>
      </c>
      <c r="E36" s="207"/>
      <c r="F36" s="207"/>
      <c r="G36" s="207"/>
      <c r="H36" s="207"/>
    </row>
    <row r="37" spans="1:8" ht="12.75">
      <c r="A37" s="118"/>
      <c r="B37" s="28" t="s">
        <v>189</v>
      </c>
      <c r="C37" s="23"/>
      <c r="D37" s="22" t="s">
        <v>179</v>
      </c>
      <c r="E37" s="206">
        <f>SUM(E31:E36)</f>
        <v>0</v>
      </c>
      <c r="F37" s="206">
        <f>SUM(F31:F36)</f>
        <v>0</v>
      </c>
      <c r="G37" s="206">
        <f>SUM(G31:G36)</f>
        <v>0</v>
      </c>
      <c r="H37" s="206">
        <f>SUM(H31:H36)</f>
        <v>0</v>
      </c>
    </row>
    <row r="38" spans="1:8" ht="12.75">
      <c r="A38" s="118" t="s">
        <v>123</v>
      </c>
      <c r="B38" s="28"/>
      <c r="C38" s="31" t="s">
        <v>137</v>
      </c>
      <c r="D38" s="48"/>
      <c r="E38" s="208"/>
      <c r="F38" s="208"/>
      <c r="G38" s="208"/>
      <c r="H38" s="208"/>
    </row>
    <row r="39" spans="1:8" ht="12.75">
      <c r="A39" s="118"/>
      <c r="B39" s="77" t="s">
        <v>38</v>
      </c>
      <c r="C39" s="31"/>
      <c r="D39" s="22" t="s">
        <v>138</v>
      </c>
      <c r="E39" s="207"/>
      <c r="F39" s="207"/>
      <c r="G39" s="207"/>
      <c r="H39" s="207"/>
    </row>
    <row r="40" spans="1:8" ht="12.75">
      <c r="A40" s="118"/>
      <c r="B40" s="28" t="s">
        <v>39</v>
      </c>
      <c r="C40" s="31"/>
      <c r="D40" s="22" t="s">
        <v>139</v>
      </c>
      <c r="E40" s="210"/>
      <c r="F40" s="210"/>
      <c r="G40" s="210"/>
      <c r="H40" s="207"/>
    </row>
    <row r="41" spans="1:8" ht="12.75">
      <c r="A41" s="118"/>
      <c r="B41" s="28" t="s">
        <v>40</v>
      </c>
      <c r="C41" s="48"/>
      <c r="D41" s="22" t="s">
        <v>140</v>
      </c>
      <c r="E41" s="210"/>
      <c r="F41" s="210"/>
      <c r="G41" s="210"/>
      <c r="H41" s="207"/>
    </row>
    <row r="42" spans="1:8" ht="12.75">
      <c r="A42" s="118"/>
      <c r="B42" s="28" t="s">
        <v>42</v>
      </c>
      <c r="C42" s="48"/>
      <c r="D42" s="22" t="s">
        <v>141</v>
      </c>
      <c r="E42" s="210"/>
      <c r="F42" s="210"/>
      <c r="G42" s="210"/>
      <c r="H42" s="207"/>
    </row>
    <row r="43" spans="1:8" ht="12.75">
      <c r="A43" s="118"/>
      <c r="B43" s="28" t="s">
        <v>43</v>
      </c>
      <c r="C43" s="48"/>
      <c r="D43" s="22" t="s">
        <v>153</v>
      </c>
      <c r="E43" s="206">
        <f>SUM(E39:E42)</f>
        <v>0</v>
      </c>
      <c r="F43" s="206">
        <f>SUM(F39:F42)</f>
        <v>0</v>
      </c>
      <c r="G43" s="206">
        <f>SUM(G39:G42)</f>
        <v>0</v>
      </c>
      <c r="H43" s="206">
        <f>SUM(H39:H42)</f>
        <v>0</v>
      </c>
    </row>
    <row r="44" spans="1:8" ht="13.5">
      <c r="A44" s="118" t="s">
        <v>124</v>
      </c>
      <c r="B44" s="28"/>
      <c r="C44" s="31" t="s">
        <v>212</v>
      </c>
      <c r="D44" s="76"/>
      <c r="E44" s="208"/>
      <c r="F44" s="208"/>
      <c r="G44" s="208"/>
      <c r="H44" s="208"/>
    </row>
    <row r="45" spans="1:8" ht="12.75">
      <c r="A45" s="118"/>
      <c r="B45" s="28" t="s">
        <v>46</v>
      </c>
      <c r="C45" s="76"/>
      <c r="D45" s="22" t="s">
        <v>106</v>
      </c>
      <c r="E45" s="207"/>
      <c r="F45" s="207"/>
      <c r="G45" s="207"/>
      <c r="H45" s="207"/>
    </row>
    <row r="46" spans="1:8" ht="12.75">
      <c r="A46" s="118"/>
      <c r="B46" s="28" t="s">
        <v>47</v>
      </c>
      <c r="C46" s="76"/>
      <c r="D46" s="22" t="s">
        <v>107</v>
      </c>
      <c r="E46" s="210"/>
      <c r="F46" s="210"/>
      <c r="G46" s="210"/>
      <c r="H46" s="207"/>
    </row>
    <row r="47" spans="1:8" ht="12.75">
      <c r="A47" s="118"/>
      <c r="B47" s="28" t="s">
        <v>49</v>
      </c>
      <c r="C47" s="76"/>
      <c r="D47" s="22" t="s">
        <v>41</v>
      </c>
      <c r="E47" s="210"/>
      <c r="F47" s="210"/>
      <c r="G47" s="210"/>
      <c r="H47" s="207"/>
    </row>
    <row r="48" spans="1:8" ht="12.75">
      <c r="A48" s="118"/>
      <c r="B48" s="28" t="s">
        <v>51</v>
      </c>
      <c r="C48" s="76"/>
      <c r="D48" s="22" t="s">
        <v>142</v>
      </c>
      <c r="E48" s="210"/>
      <c r="F48" s="210"/>
      <c r="G48" s="210"/>
      <c r="H48" s="207"/>
    </row>
    <row r="49" spans="1:8" ht="12.75">
      <c r="A49" s="118"/>
      <c r="B49" s="28" t="s">
        <v>53</v>
      </c>
      <c r="C49" s="76"/>
      <c r="D49" s="22" t="s">
        <v>143</v>
      </c>
      <c r="E49" s="210"/>
      <c r="F49" s="210"/>
      <c r="G49" s="210"/>
      <c r="H49" s="207"/>
    </row>
    <row r="50" spans="1:8" ht="12.75">
      <c r="A50" s="118"/>
      <c r="B50" s="28" t="s">
        <v>180</v>
      </c>
      <c r="C50" s="76"/>
      <c r="D50" s="22" t="s">
        <v>44</v>
      </c>
      <c r="E50" s="206">
        <f>SUM(E45:E49)</f>
        <v>0</v>
      </c>
      <c r="F50" s="206">
        <f>SUM(F45:F49)</f>
        <v>0</v>
      </c>
      <c r="G50" s="206">
        <f>SUM(G45:G49)</f>
        <v>0</v>
      </c>
      <c r="H50" s="206">
        <f>SUM(H45:H49)</f>
        <v>0</v>
      </c>
    </row>
    <row r="51" spans="1:8" ht="12.75">
      <c r="A51" s="118" t="s">
        <v>125</v>
      </c>
      <c r="B51" s="28"/>
      <c r="C51" s="31" t="s">
        <v>45</v>
      </c>
      <c r="D51" s="78"/>
      <c r="E51" s="208"/>
      <c r="F51" s="208"/>
      <c r="G51" s="208"/>
      <c r="H51" s="208"/>
    </row>
    <row r="52" spans="1:8" ht="12.75">
      <c r="A52" s="118"/>
      <c r="B52" s="28" t="s">
        <v>56</v>
      </c>
      <c r="C52" s="76"/>
      <c r="D52" s="22" t="s">
        <v>108</v>
      </c>
      <c r="E52" s="207"/>
      <c r="F52" s="207"/>
      <c r="G52" s="207"/>
      <c r="H52" s="207"/>
    </row>
    <row r="53" spans="1:8" ht="12.75">
      <c r="A53" s="118"/>
      <c r="B53" s="28" t="s">
        <v>57</v>
      </c>
      <c r="C53" s="76"/>
      <c r="D53" s="22" t="s">
        <v>48</v>
      </c>
      <c r="E53" s="207"/>
      <c r="F53" s="207"/>
      <c r="G53" s="207"/>
      <c r="H53" s="207"/>
    </row>
    <row r="54" spans="1:8" ht="12.75">
      <c r="A54" s="118"/>
      <c r="B54" s="28" t="s">
        <v>58</v>
      </c>
      <c r="C54" s="76"/>
      <c r="D54" s="22" t="s">
        <v>50</v>
      </c>
      <c r="E54" s="207"/>
      <c r="F54" s="207"/>
      <c r="G54" s="207"/>
      <c r="H54" s="207"/>
    </row>
    <row r="55" spans="1:8" ht="12.75">
      <c r="A55" s="118"/>
      <c r="B55" s="28" t="s">
        <v>181</v>
      </c>
      <c r="C55" s="76"/>
      <c r="D55" s="22" t="s">
        <v>52</v>
      </c>
      <c r="E55" s="210"/>
      <c r="F55" s="210"/>
      <c r="G55" s="210"/>
      <c r="H55" s="207"/>
    </row>
    <row r="56" spans="1:8" ht="12.75">
      <c r="A56" s="118"/>
      <c r="B56" s="28" t="s">
        <v>182</v>
      </c>
      <c r="C56" s="76"/>
      <c r="D56" s="22" t="s">
        <v>54</v>
      </c>
      <c r="E56" s="206">
        <f>SUM(E52:E55)</f>
        <v>0</v>
      </c>
      <c r="F56" s="206">
        <f>SUM(F52:F55)</f>
        <v>0</v>
      </c>
      <c r="G56" s="206">
        <f>SUM(G52:G55)</f>
        <v>0</v>
      </c>
      <c r="H56" s="206">
        <f>SUM(H52:H55)</f>
        <v>0</v>
      </c>
    </row>
    <row r="57" spans="1:8" ht="12.75">
      <c r="A57" s="118" t="s">
        <v>126</v>
      </c>
      <c r="B57" s="28"/>
      <c r="C57" s="31" t="s">
        <v>55</v>
      </c>
      <c r="D57" s="23"/>
      <c r="E57" s="208"/>
      <c r="F57" s="208"/>
      <c r="G57" s="208"/>
      <c r="H57" s="208"/>
    </row>
    <row r="58" spans="1:8" ht="12.75">
      <c r="A58" s="118"/>
      <c r="B58" s="28" t="s">
        <v>183</v>
      </c>
      <c r="C58" s="23"/>
      <c r="D58" s="22" t="s">
        <v>120</v>
      </c>
      <c r="E58" s="207"/>
      <c r="F58" s="207"/>
      <c r="G58" s="207"/>
      <c r="H58" s="207"/>
    </row>
    <row r="59" spans="1:8" ht="12.75">
      <c r="A59" s="118"/>
      <c r="B59" s="28" t="s">
        <v>184</v>
      </c>
      <c r="C59" s="23"/>
      <c r="D59" s="22" t="s">
        <v>133</v>
      </c>
      <c r="E59" s="210"/>
      <c r="F59" s="210"/>
      <c r="G59" s="210"/>
      <c r="H59" s="207"/>
    </row>
    <row r="60" spans="1:8" ht="12.75">
      <c r="A60" s="118"/>
      <c r="B60" s="28" t="s">
        <v>185</v>
      </c>
      <c r="C60" s="23"/>
      <c r="D60" s="22" t="s">
        <v>59</v>
      </c>
      <c r="E60" s="206">
        <f>SUM(E58:E59)</f>
        <v>0</v>
      </c>
      <c r="F60" s="206">
        <f>SUM(F58:F59)</f>
        <v>0</v>
      </c>
      <c r="G60" s="206">
        <f>SUM(G58:G59)</f>
        <v>0</v>
      </c>
      <c r="H60" s="206">
        <f>SUM(H58:H59)</f>
        <v>0</v>
      </c>
    </row>
    <row r="61" spans="1:8" ht="13.5" thickBot="1">
      <c r="A61" s="118"/>
      <c r="B61" s="28"/>
      <c r="C61" s="23" t="s">
        <v>60</v>
      </c>
      <c r="D61" s="23"/>
      <c r="E61" s="211">
        <f>E60+E56+E50+E43+E29+E23+E14+E37</f>
        <v>0</v>
      </c>
      <c r="F61" s="211">
        <f>F60+F56+F50+F43+F29+F23+F14+F37</f>
        <v>0</v>
      </c>
      <c r="G61" s="211">
        <f>G60+G56+G50+G43+G29+G23+G14+G37</f>
        <v>0</v>
      </c>
      <c r="H61" s="211">
        <f>H60+H56+H50+H43+H29+H23+H14+H37</f>
        <v>0</v>
      </c>
    </row>
    <row r="62" spans="1:8" ht="13.5" thickTop="1">
      <c r="A62" s="118"/>
      <c r="B62" s="28"/>
      <c r="C62" s="79"/>
      <c r="D62" s="22" t="s">
        <v>109</v>
      </c>
      <c r="E62" s="212"/>
      <c r="F62" s="212"/>
      <c r="G62" s="212"/>
      <c r="H62" s="212"/>
    </row>
    <row r="63" spans="1:8" ht="15.75" customHeight="1">
      <c r="A63" s="119"/>
      <c r="B63" s="80"/>
      <c r="C63" s="81" t="s">
        <v>61</v>
      </c>
      <c r="D63" s="81"/>
      <c r="E63" s="213">
        <f>E61*E62</f>
        <v>0</v>
      </c>
      <c r="F63" s="213">
        <f>F61*F62</f>
        <v>0</v>
      </c>
      <c r="G63" s="213">
        <f>G61*G62</f>
        <v>0</v>
      </c>
      <c r="H63" s="213">
        <f>H61*H62</f>
        <v>0</v>
      </c>
    </row>
    <row r="64" spans="1:18" s="32" customFormat="1" ht="27" customHeight="1">
      <c r="A64" s="250" t="s">
        <v>12</v>
      </c>
      <c r="B64" s="250"/>
      <c r="C64" s="250"/>
      <c r="D64" s="250"/>
      <c r="E64" s="250"/>
      <c r="F64" s="250"/>
      <c r="G64" s="250"/>
      <c r="H64" s="198" t="str">
        <f>H1</f>
        <v>V 1.18</v>
      </c>
      <c r="I64" s="136"/>
      <c r="J64" s="136"/>
      <c r="K64" s="136"/>
      <c r="L64" s="137"/>
      <c r="M64" s="137"/>
      <c r="N64" s="137"/>
      <c r="O64" s="137"/>
      <c r="P64" s="137"/>
      <c r="Q64" s="137"/>
      <c r="R64" s="137"/>
    </row>
    <row r="65" spans="1:18" s="25" customFormat="1" ht="15.75">
      <c r="A65" s="247" t="s">
        <v>171</v>
      </c>
      <c r="B65" s="247"/>
      <c r="C65" s="247"/>
      <c r="D65" s="87">
        <f>'GI'!$C$5</f>
        <v>0</v>
      </c>
      <c r="E65" s="33"/>
      <c r="F65" s="199"/>
      <c r="G65" s="200"/>
      <c r="H65" s="200"/>
      <c r="I65" s="135"/>
      <c r="J65" s="135"/>
      <c r="K65" s="135"/>
      <c r="L65" s="135"/>
      <c r="M65" s="138"/>
      <c r="N65" s="138"/>
      <c r="O65" s="138"/>
      <c r="P65" s="138"/>
      <c r="Q65" s="138"/>
      <c r="R65" s="138"/>
    </row>
    <row r="66" spans="1:18" s="25" customFormat="1" ht="16.5" customHeight="1">
      <c r="A66" s="247" t="s">
        <v>249</v>
      </c>
      <c r="B66" s="247"/>
      <c r="C66" s="247"/>
      <c r="D66" s="38">
        <f>'GI'!$C$13</f>
        <v>0</v>
      </c>
      <c r="E66" s="33"/>
      <c r="F66" s="199"/>
      <c r="G66" s="200"/>
      <c r="H66" s="200"/>
      <c r="I66" s="139"/>
      <c r="J66" s="139"/>
      <c r="K66" s="139"/>
      <c r="L66" s="139"/>
      <c r="M66" s="138"/>
      <c r="N66" s="138"/>
      <c r="O66" s="138"/>
      <c r="P66" s="138"/>
      <c r="Q66" s="138"/>
      <c r="R66" s="138"/>
    </row>
    <row r="67" spans="1:18" s="29" customFormat="1" ht="12.75" customHeight="1">
      <c r="A67" s="33"/>
      <c r="B67" s="33"/>
      <c r="C67" s="38"/>
      <c r="D67" s="48"/>
      <c r="E67" s="201"/>
      <c r="F67" s="199"/>
      <c r="G67" s="202"/>
      <c r="H67" s="202"/>
      <c r="I67" s="139"/>
      <c r="J67" s="139"/>
      <c r="K67" s="139"/>
      <c r="L67" s="139"/>
      <c r="M67" s="140"/>
      <c r="N67" s="140"/>
      <c r="O67" s="140"/>
      <c r="P67" s="140"/>
      <c r="Q67" s="140"/>
      <c r="R67" s="140"/>
    </row>
    <row r="68" spans="1:18" s="48" customFormat="1" ht="12.75">
      <c r="A68" s="249" t="s">
        <v>169</v>
      </c>
      <c r="B68" s="249"/>
      <c r="C68" s="249"/>
      <c r="D68" s="249"/>
      <c r="E68" s="249"/>
      <c r="F68" s="249"/>
      <c r="G68" s="249"/>
      <c r="H68" s="249"/>
      <c r="I68" s="134"/>
      <c r="J68" s="134"/>
      <c r="K68" s="134"/>
      <c r="L68" s="141"/>
      <c r="M68" s="141"/>
      <c r="N68" s="141"/>
      <c r="O68" s="141"/>
      <c r="P68" s="141"/>
      <c r="Q68" s="141"/>
      <c r="R68" s="141"/>
    </row>
    <row r="69" spans="1:8" ht="12.75">
      <c r="A69" s="120"/>
      <c r="B69" s="83"/>
      <c r="C69" s="83"/>
      <c r="D69" s="84" t="s">
        <v>62</v>
      </c>
      <c r="E69" s="114">
        <v>1</v>
      </c>
      <c r="F69" s="114">
        <v>2</v>
      </c>
      <c r="G69" s="114">
        <v>3</v>
      </c>
      <c r="H69" s="114">
        <v>4</v>
      </c>
    </row>
    <row r="70" spans="1:8" ht="42" customHeight="1">
      <c r="A70" s="117"/>
      <c r="B70" s="73"/>
      <c r="C70" s="74"/>
      <c r="D70" s="75" t="s">
        <v>191</v>
      </c>
      <c r="E70" s="203" t="str">
        <f>$E$7</f>
        <v>Book Value 
 Prior Quarter</v>
      </c>
      <c r="F70" s="203" t="str">
        <f>$F$7</f>
        <v>Mark to market
 Prior Quarter</v>
      </c>
      <c r="G70" s="203" t="str">
        <f>$G$7</f>
        <v>Book Value 
 Current Quarter</v>
      </c>
      <c r="H70" s="203" t="str">
        <f>$H$7</f>
        <v>Mark to market
 Current Quarter</v>
      </c>
    </row>
    <row r="71" spans="1:8" ht="12.75">
      <c r="A71" s="118" t="s">
        <v>116</v>
      </c>
      <c r="B71" s="28"/>
      <c r="C71" s="31" t="s">
        <v>14</v>
      </c>
      <c r="D71" s="23"/>
      <c r="E71" s="204"/>
      <c r="F71" s="204"/>
      <c r="G71" s="204"/>
      <c r="H71" s="214"/>
    </row>
    <row r="72" spans="1:8" ht="12.75">
      <c r="A72" s="118"/>
      <c r="B72" s="28" t="s">
        <v>15</v>
      </c>
      <c r="C72" s="23"/>
      <c r="D72" s="22" t="s">
        <v>100</v>
      </c>
      <c r="E72" s="205"/>
      <c r="F72" s="205"/>
      <c r="G72" s="205"/>
      <c r="H72" s="205"/>
    </row>
    <row r="73" spans="1:8" ht="12.75">
      <c r="A73" s="118"/>
      <c r="B73" s="28" t="s">
        <v>16</v>
      </c>
      <c r="C73" s="23"/>
      <c r="D73" s="22" t="s">
        <v>98</v>
      </c>
      <c r="E73" s="205"/>
      <c r="F73" s="205"/>
      <c r="G73" s="205"/>
      <c r="H73" s="205"/>
    </row>
    <row r="74" spans="1:8" ht="12.75">
      <c r="A74" s="118"/>
      <c r="B74" s="28" t="s">
        <v>17</v>
      </c>
      <c r="C74" s="23"/>
      <c r="D74" s="22" t="s">
        <v>152</v>
      </c>
      <c r="E74" s="205"/>
      <c r="F74" s="205"/>
      <c r="G74" s="205"/>
      <c r="H74" s="205"/>
    </row>
    <row r="75" spans="1:8" ht="12.75">
      <c r="A75" s="118"/>
      <c r="B75" s="28" t="s">
        <v>18</v>
      </c>
      <c r="C75" s="23"/>
      <c r="D75" s="22" t="s">
        <v>99</v>
      </c>
      <c r="E75" s="205"/>
      <c r="F75" s="205"/>
      <c r="G75" s="205"/>
      <c r="H75" s="205"/>
    </row>
    <row r="76" spans="1:8" ht="12.75">
      <c r="A76" s="118"/>
      <c r="B76" s="28" t="s">
        <v>19</v>
      </c>
      <c r="D76" s="22" t="s">
        <v>229</v>
      </c>
      <c r="E76" s="205"/>
      <c r="F76" s="205"/>
      <c r="G76" s="205"/>
      <c r="H76" s="205"/>
    </row>
    <row r="77" spans="1:8" ht="12.75">
      <c r="A77" s="118"/>
      <c r="B77" s="28" t="s">
        <v>228</v>
      </c>
      <c r="D77" s="22" t="s">
        <v>136</v>
      </c>
      <c r="E77" s="206">
        <f>SUM(E72:E75)-E76</f>
        <v>0</v>
      </c>
      <c r="F77" s="206">
        <f>SUM(F72:F75)-F76</f>
        <v>0</v>
      </c>
      <c r="G77" s="206">
        <f>SUM(G72:G75)-G76</f>
        <v>0</v>
      </c>
      <c r="H77" s="206">
        <f>SUM(H72:H75)-H76</f>
        <v>0</v>
      </c>
    </row>
    <row r="78" spans="1:8" ht="12.75">
      <c r="A78" s="118" t="s">
        <v>117</v>
      </c>
      <c r="B78" s="28"/>
      <c r="C78" s="31" t="s">
        <v>209</v>
      </c>
      <c r="D78" s="23"/>
      <c r="E78" s="204"/>
      <c r="F78" s="204"/>
      <c r="G78" s="204"/>
      <c r="H78" s="204"/>
    </row>
    <row r="79" spans="1:8" ht="12.75">
      <c r="A79" s="118"/>
      <c r="B79" s="28" t="s">
        <v>20</v>
      </c>
      <c r="C79" s="23"/>
      <c r="D79" s="22" t="s">
        <v>104</v>
      </c>
      <c r="E79" s="205"/>
      <c r="F79" s="205"/>
      <c r="G79" s="205"/>
      <c r="H79" s="205"/>
    </row>
    <row r="80" spans="1:8" ht="12.75">
      <c r="A80" s="118"/>
      <c r="B80" s="28" t="s">
        <v>21</v>
      </c>
      <c r="C80" s="23"/>
      <c r="D80" s="22" t="s">
        <v>105</v>
      </c>
      <c r="E80" s="205"/>
      <c r="F80" s="205"/>
      <c r="G80" s="205"/>
      <c r="H80" s="205"/>
    </row>
    <row r="81" spans="1:8" ht="12.75">
      <c r="A81" s="118"/>
      <c r="B81" s="28" t="s">
        <v>22</v>
      </c>
      <c r="C81" s="23"/>
      <c r="D81" s="22" t="s">
        <v>213</v>
      </c>
      <c r="E81" s="207"/>
      <c r="F81" s="207"/>
      <c r="G81" s="207"/>
      <c r="H81" s="207"/>
    </row>
    <row r="82" spans="1:8" ht="12.75">
      <c r="A82" s="118"/>
      <c r="B82" s="28" t="s">
        <v>23</v>
      </c>
      <c r="C82" s="23"/>
      <c r="D82" s="22" t="s">
        <v>214</v>
      </c>
      <c r="E82" s="207"/>
      <c r="F82" s="207"/>
      <c r="G82" s="207"/>
      <c r="H82" s="207"/>
    </row>
    <row r="83" spans="1:8" ht="12.75">
      <c r="A83" s="118"/>
      <c r="B83" s="28" t="s">
        <v>24</v>
      </c>
      <c r="C83" s="23"/>
      <c r="D83" s="22" t="s">
        <v>215</v>
      </c>
      <c r="E83" s="207"/>
      <c r="F83" s="207"/>
      <c r="G83" s="207"/>
      <c r="H83" s="207"/>
    </row>
    <row r="84" spans="1:8" ht="12.75">
      <c r="A84" s="118"/>
      <c r="B84" s="28" t="s">
        <v>25</v>
      </c>
      <c r="C84" s="23"/>
      <c r="D84" s="22" t="s">
        <v>216</v>
      </c>
      <c r="E84" s="207"/>
      <c r="F84" s="207"/>
      <c r="G84" s="207"/>
      <c r="H84" s="207"/>
    </row>
    <row r="85" spans="1:8" ht="12.75">
      <c r="A85" s="118"/>
      <c r="B85" s="28" t="s">
        <v>26</v>
      </c>
      <c r="C85" s="23"/>
      <c r="D85" s="22" t="s">
        <v>132</v>
      </c>
      <c r="E85" s="207"/>
      <c r="F85" s="207"/>
      <c r="G85" s="207"/>
      <c r="H85" s="207"/>
    </row>
    <row r="86" spans="1:8" ht="12.75">
      <c r="A86" s="118"/>
      <c r="B86" s="28" t="s">
        <v>27</v>
      </c>
      <c r="C86" s="23"/>
      <c r="D86" s="22" t="s">
        <v>211</v>
      </c>
      <c r="E86" s="209">
        <f>SUM(E79:E85)</f>
        <v>0</v>
      </c>
      <c r="F86" s="209">
        <f>SUM(F79:F85)</f>
        <v>0</v>
      </c>
      <c r="G86" s="209">
        <f>SUM(G79:G85)</f>
        <v>0</v>
      </c>
      <c r="H86" s="209">
        <f>SUM(H79:H85)</f>
        <v>0</v>
      </c>
    </row>
    <row r="87" spans="1:8" ht="12.75">
      <c r="A87" s="118" t="s">
        <v>118</v>
      </c>
      <c r="B87" s="28"/>
      <c r="C87" s="31" t="s">
        <v>210</v>
      </c>
      <c r="D87" s="76"/>
      <c r="E87" s="208"/>
      <c r="F87" s="208"/>
      <c r="G87" s="208"/>
      <c r="H87" s="208"/>
    </row>
    <row r="88" spans="1:8" ht="12.75">
      <c r="A88" s="118"/>
      <c r="B88" s="28" t="s">
        <v>28</v>
      </c>
      <c r="C88" s="23"/>
      <c r="D88" s="22" t="s">
        <v>217</v>
      </c>
      <c r="E88" s="207"/>
      <c r="F88" s="207"/>
      <c r="G88" s="207"/>
      <c r="H88" s="207"/>
    </row>
    <row r="89" spans="1:8" ht="12.75">
      <c r="A89" s="118"/>
      <c r="B89" s="28" t="s">
        <v>29</v>
      </c>
      <c r="C89" s="23"/>
      <c r="D89" s="22" t="s">
        <v>218</v>
      </c>
      <c r="E89" s="207"/>
      <c r="F89" s="207"/>
      <c r="G89" s="207"/>
      <c r="H89" s="207"/>
    </row>
    <row r="90" spans="1:8" ht="12.75">
      <c r="A90" s="118"/>
      <c r="B90" s="28" t="s">
        <v>30</v>
      </c>
      <c r="C90" s="23"/>
      <c r="D90" s="22" t="s">
        <v>219</v>
      </c>
      <c r="E90" s="207"/>
      <c r="F90" s="207"/>
      <c r="G90" s="207"/>
      <c r="H90" s="207"/>
    </row>
    <row r="91" spans="1:8" ht="12.75">
      <c r="A91" s="118"/>
      <c r="B91" s="28" t="s">
        <v>31</v>
      </c>
      <c r="C91" s="23"/>
      <c r="D91" s="22" t="s">
        <v>220</v>
      </c>
      <c r="E91" s="207"/>
      <c r="F91" s="207"/>
      <c r="G91" s="207"/>
      <c r="H91" s="207"/>
    </row>
    <row r="92" spans="1:8" ht="12.75">
      <c r="A92" s="118"/>
      <c r="B92" s="28" t="s">
        <v>32</v>
      </c>
      <c r="C92" s="23"/>
      <c r="D92" s="22" t="s">
        <v>221</v>
      </c>
      <c r="E92" s="209">
        <f>SUM(E88:E91)</f>
        <v>0</v>
      </c>
      <c r="F92" s="209">
        <f>SUM(F88:F91)</f>
        <v>0</v>
      </c>
      <c r="G92" s="209">
        <f>SUM(G88:G91)</f>
        <v>0</v>
      </c>
      <c r="H92" s="209">
        <f>SUM(H88:H91)</f>
        <v>0</v>
      </c>
    </row>
    <row r="93" spans="1:8" ht="12.75">
      <c r="A93" s="118" t="s">
        <v>122</v>
      </c>
      <c r="B93" s="28"/>
      <c r="C93" s="31" t="s">
        <v>178</v>
      </c>
      <c r="D93" s="22"/>
      <c r="E93" s="208"/>
      <c r="F93" s="208"/>
      <c r="G93" s="208"/>
      <c r="H93" s="208"/>
    </row>
    <row r="94" spans="1:8" ht="12.75">
      <c r="A94" s="118"/>
      <c r="B94" s="28" t="s">
        <v>33</v>
      </c>
      <c r="C94" s="23"/>
      <c r="D94" s="22" t="s">
        <v>222</v>
      </c>
      <c r="E94" s="207"/>
      <c r="F94" s="207"/>
      <c r="G94" s="207"/>
      <c r="H94" s="207"/>
    </row>
    <row r="95" spans="1:8" ht="12.75">
      <c r="A95" s="118"/>
      <c r="B95" s="28" t="s">
        <v>34</v>
      </c>
      <c r="C95" s="23"/>
      <c r="D95" s="22" t="s">
        <v>223</v>
      </c>
      <c r="E95" s="207"/>
      <c r="F95" s="207"/>
      <c r="G95" s="207"/>
      <c r="H95" s="207"/>
    </row>
    <row r="96" spans="1:8" ht="12.75">
      <c r="A96" s="118"/>
      <c r="B96" s="28" t="s">
        <v>35</v>
      </c>
      <c r="C96" s="23"/>
      <c r="D96" s="22" t="s">
        <v>224</v>
      </c>
      <c r="E96" s="207"/>
      <c r="F96" s="207"/>
      <c r="G96" s="207"/>
      <c r="H96" s="207"/>
    </row>
    <row r="97" spans="1:8" ht="12.75">
      <c r="A97" s="118"/>
      <c r="B97" s="28" t="s">
        <v>36</v>
      </c>
      <c r="C97" s="23"/>
      <c r="D97" s="22" t="s">
        <v>225</v>
      </c>
      <c r="E97" s="207"/>
      <c r="F97" s="207"/>
      <c r="G97" s="207"/>
      <c r="H97" s="207"/>
    </row>
    <row r="98" spans="1:8" ht="12.75">
      <c r="A98" s="118"/>
      <c r="B98" s="28" t="s">
        <v>37</v>
      </c>
      <c r="C98" s="23"/>
      <c r="D98" s="22" t="s">
        <v>186</v>
      </c>
      <c r="E98" s="207"/>
      <c r="F98" s="207"/>
      <c r="G98" s="207"/>
      <c r="H98" s="207"/>
    </row>
    <row r="99" spans="1:8" ht="12.75">
      <c r="A99" s="118"/>
      <c r="B99" s="28" t="s">
        <v>188</v>
      </c>
      <c r="C99" s="23"/>
      <c r="D99" s="22" t="s">
        <v>187</v>
      </c>
      <c r="E99" s="207"/>
      <c r="F99" s="207"/>
      <c r="G99" s="207"/>
      <c r="H99" s="207"/>
    </row>
    <row r="100" spans="1:8" ht="12.75">
      <c r="A100" s="118"/>
      <c r="B100" s="28" t="s">
        <v>189</v>
      </c>
      <c r="C100" s="23"/>
      <c r="D100" s="22" t="s">
        <v>179</v>
      </c>
      <c r="E100" s="209">
        <f>SUM(E94:E99)</f>
        <v>0</v>
      </c>
      <c r="F100" s="209">
        <f>SUM(F94:F99)</f>
        <v>0</v>
      </c>
      <c r="G100" s="209">
        <f>SUM(G94:G99)</f>
        <v>0</v>
      </c>
      <c r="H100" s="209">
        <f>SUM(H94:H99)</f>
        <v>0</v>
      </c>
    </row>
    <row r="101" spans="1:8" ht="13.5" customHeight="1">
      <c r="A101" s="118" t="s">
        <v>123</v>
      </c>
      <c r="B101" s="28"/>
      <c r="C101" s="31" t="s">
        <v>137</v>
      </c>
      <c r="D101" s="48"/>
      <c r="E101" s="209"/>
      <c r="F101" s="209"/>
      <c r="G101" s="209"/>
      <c r="H101" s="209"/>
    </row>
    <row r="102" spans="1:8" ht="12.75">
      <c r="A102" s="118"/>
      <c r="B102" s="77" t="s">
        <v>38</v>
      </c>
      <c r="C102" s="31"/>
      <c r="D102" s="22" t="s">
        <v>138</v>
      </c>
      <c r="E102" s="207"/>
      <c r="F102" s="207"/>
      <c r="G102" s="207"/>
      <c r="H102" s="207"/>
    </row>
    <row r="103" spans="1:8" ht="12.75">
      <c r="A103" s="118"/>
      <c r="B103" s="28" t="s">
        <v>39</v>
      </c>
      <c r="C103" s="31"/>
      <c r="D103" s="22" t="s">
        <v>139</v>
      </c>
      <c r="E103" s="207"/>
      <c r="F103" s="207"/>
      <c r="G103" s="207"/>
      <c r="H103" s="207"/>
    </row>
    <row r="104" spans="1:8" ht="12.75">
      <c r="A104" s="118"/>
      <c r="B104" s="28" t="s">
        <v>40</v>
      </c>
      <c r="C104" s="48"/>
      <c r="D104" s="22" t="s">
        <v>140</v>
      </c>
      <c r="E104" s="207"/>
      <c r="F104" s="207"/>
      <c r="G104" s="207"/>
      <c r="H104" s="207"/>
    </row>
    <row r="105" spans="1:8" ht="12.75">
      <c r="A105" s="118"/>
      <c r="B105" s="28" t="s">
        <v>42</v>
      </c>
      <c r="C105" s="48"/>
      <c r="D105" s="22" t="s">
        <v>141</v>
      </c>
      <c r="E105" s="207"/>
      <c r="F105" s="207"/>
      <c r="G105" s="207"/>
      <c r="H105" s="207"/>
    </row>
    <row r="106" spans="1:8" ht="12.75">
      <c r="A106" s="118"/>
      <c r="B106" s="28" t="s">
        <v>43</v>
      </c>
      <c r="C106" s="48"/>
      <c r="D106" s="22" t="s">
        <v>153</v>
      </c>
      <c r="E106" s="209">
        <f>SUM(E102:E105)</f>
        <v>0</v>
      </c>
      <c r="F106" s="209">
        <f>SUM(F102:F105)</f>
        <v>0</v>
      </c>
      <c r="G106" s="209">
        <f>SUM(G102:G105)</f>
        <v>0</v>
      </c>
      <c r="H106" s="209">
        <f>SUM(H102:H105)</f>
        <v>0</v>
      </c>
    </row>
    <row r="107" spans="1:8" ht="13.5">
      <c r="A107" s="118" t="s">
        <v>124</v>
      </c>
      <c r="B107" s="28"/>
      <c r="C107" s="31" t="s">
        <v>212</v>
      </c>
      <c r="D107" s="76"/>
      <c r="E107" s="215"/>
      <c r="F107" s="215"/>
      <c r="G107" s="215"/>
      <c r="H107" s="208"/>
    </row>
    <row r="108" spans="1:8" ht="12.75">
      <c r="A108" s="118"/>
      <c r="B108" s="28" t="s">
        <v>46</v>
      </c>
      <c r="C108" s="76"/>
      <c r="D108" s="22" t="s">
        <v>106</v>
      </c>
      <c r="E108" s="210"/>
      <c r="F108" s="210"/>
      <c r="G108" s="210"/>
      <c r="H108" s="207"/>
    </row>
    <row r="109" spans="1:8" ht="12.75">
      <c r="A109" s="118"/>
      <c r="B109" s="28" t="s">
        <v>47</v>
      </c>
      <c r="C109" s="76"/>
      <c r="D109" s="22" t="s">
        <v>107</v>
      </c>
      <c r="E109" s="210"/>
      <c r="F109" s="210"/>
      <c r="G109" s="210"/>
      <c r="H109" s="207"/>
    </row>
    <row r="110" spans="1:8" ht="12.75">
      <c r="A110" s="118"/>
      <c r="B110" s="28" t="s">
        <v>49</v>
      </c>
      <c r="C110" s="76"/>
      <c r="D110" s="22" t="s">
        <v>41</v>
      </c>
      <c r="E110" s="207"/>
      <c r="F110" s="207"/>
      <c r="G110" s="207"/>
      <c r="H110" s="207"/>
    </row>
    <row r="111" spans="1:8" ht="12.75">
      <c r="A111" s="118"/>
      <c r="B111" s="28" t="s">
        <v>51</v>
      </c>
      <c r="C111" s="76"/>
      <c r="D111" s="22" t="s">
        <v>142</v>
      </c>
      <c r="E111" s="207"/>
      <c r="F111" s="207"/>
      <c r="G111" s="207"/>
      <c r="H111" s="207"/>
    </row>
    <row r="112" spans="1:8" ht="12.75">
      <c r="A112" s="118"/>
      <c r="B112" s="28" t="s">
        <v>53</v>
      </c>
      <c r="C112" s="76"/>
      <c r="D112" s="22" t="s">
        <v>143</v>
      </c>
      <c r="E112" s="207"/>
      <c r="F112" s="207"/>
      <c r="G112" s="207"/>
      <c r="H112" s="207"/>
    </row>
    <row r="113" spans="1:8" ht="12.75">
      <c r="A113" s="118"/>
      <c r="B113" s="28" t="s">
        <v>180</v>
      </c>
      <c r="C113" s="76"/>
      <c r="D113" s="22" t="s">
        <v>44</v>
      </c>
      <c r="E113" s="216">
        <f>SUM(E108:E112)</f>
        <v>0</v>
      </c>
      <c r="F113" s="216">
        <f>SUM(F108:F112)</f>
        <v>0</v>
      </c>
      <c r="G113" s="216">
        <f>SUM(G108:G112)</f>
        <v>0</v>
      </c>
      <c r="H113" s="209">
        <f>SUM(H108:H112)</f>
        <v>0</v>
      </c>
    </row>
    <row r="114" spans="1:8" ht="12.75">
      <c r="A114" s="118" t="s">
        <v>125</v>
      </c>
      <c r="B114" s="28"/>
      <c r="C114" s="31" t="s">
        <v>45</v>
      </c>
      <c r="D114" s="78"/>
      <c r="E114" s="215"/>
      <c r="F114" s="215"/>
      <c r="G114" s="215"/>
      <c r="H114" s="208"/>
    </row>
    <row r="115" spans="1:8" ht="12.75">
      <c r="A115" s="118"/>
      <c r="B115" s="28" t="s">
        <v>56</v>
      </c>
      <c r="C115" s="76"/>
      <c r="D115" s="22" t="s">
        <v>108</v>
      </c>
      <c r="E115" s="210"/>
      <c r="F115" s="210"/>
      <c r="G115" s="210"/>
      <c r="H115" s="207"/>
    </row>
    <row r="116" spans="1:8" ht="12.75">
      <c r="A116" s="118"/>
      <c r="B116" s="28" t="s">
        <v>57</v>
      </c>
      <c r="C116" s="76"/>
      <c r="D116" s="22" t="s">
        <v>48</v>
      </c>
      <c r="E116" s="210"/>
      <c r="F116" s="210"/>
      <c r="G116" s="210"/>
      <c r="H116" s="207"/>
    </row>
    <row r="117" spans="1:8" ht="12.75">
      <c r="A117" s="118"/>
      <c r="B117" s="28" t="s">
        <v>58</v>
      </c>
      <c r="C117" s="76"/>
      <c r="D117" s="22" t="s">
        <v>50</v>
      </c>
      <c r="E117" s="207"/>
      <c r="F117" s="207"/>
      <c r="G117" s="207"/>
      <c r="H117" s="207"/>
    </row>
    <row r="118" spans="1:8" ht="12.75">
      <c r="A118" s="118"/>
      <c r="B118" s="28" t="s">
        <v>181</v>
      </c>
      <c r="C118" s="76"/>
      <c r="D118" s="22" t="s">
        <v>52</v>
      </c>
      <c r="E118" s="207"/>
      <c r="F118" s="207"/>
      <c r="G118" s="207"/>
      <c r="H118" s="207"/>
    </row>
    <row r="119" spans="1:8" ht="12.75">
      <c r="A119" s="118"/>
      <c r="B119" s="28" t="s">
        <v>182</v>
      </c>
      <c r="C119" s="76"/>
      <c r="D119" s="22" t="s">
        <v>54</v>
      </c>
      <c r="E119" s="209">
        <f>SUM(E115:E118)</f>
        <v>0</v>
      </c>
      <c r="F119" s="209">
        <f>SUM(F115:F118)</f>
        <v>0</v>
      </c>
      <c r="G119" s="209">
        <f>SUM(G115:G118)</f>
        <v>0</v>
      </c>
      <c r="H119" s="209">
        <f>SUM(H115:H118)</f>
        <v>0</v>
      </c>
    </row>
    <row r="120" spans="1:8" ht="12.75">
      <c r="A120" s="118" t="s">
        <v>126</v>
      </c>
      <c r="B120" s="28"/>
      <c r="C120" s="31" t="s">
        <v>55</v>
      </c>
      <c r="D120" s="23"/>
      <c r="E120" s="208"/>
      <c r="F120" s="208"/>
      <c r="G120" s="208"/>
      <c r="H120" s="208"/>
    </row>
    <row r="121" spans="1:8" ht="12.75">
      <c r="A121" s="118"/>
      <c r="B121" s="28" t="s">
        <v>183</v>
      </c>
      <c r="C121" s="23"/>
      <c r="D121" s="22" t="s">
        <v>120</v>
      </c>
      <c r="E121" s="207"/>
      <c r="F121" s="207"/>
      <c r="G121" s="207"/>
      <c r="H121" s="207"/>
    </row>
    <row r="122" spans="1:8" ht="12.75">
      <c r="A122" s="118"/>
      <c r="B122" s="28" t="s">
        <v>184</v>
      </c>
      <c r="C122" s="23"/>
      <c r="D122" s="22" t="s">
        <v>133</v>
      </c>
      <c r="E122" s="210"/>
      <c r="F122" s="210"/>
      <c r="G122" s="210"/>
      <c r="H122" s="207"/>
    </row>
    <row r="123" spans="1:8" ht="12.75">
      <c r="A123" s="118"/>
      <c r="B123" s="28" t="s">
        <v>185</v>
      </c>
      <c r="C123" s="23"/>
      <c r="D123" s="22" t="s">
        <v>59</v>
      </c>
      <c r="E123" s="209">
        <f>SUM(E121:E122)</f>
        <v>0</v>
      </c>
      <c r="F123" s="209">
        <f>SUM(F121:F122)</f>
        <v>0</v>
      </c>
      <c r="G123" s="209">
        <f>SUM(G121:G122)</f>
        <v>0</v>
      </c>
      <c r="H123" s="209">
        <f>SUM(H121:H122)</f>
        <v>0</v>
      </c>
    </row>
    <row r="124" spans="1:8" ht="13.5" thickBot="1">
      <c r="A124" s="121"/>
      <c r="B124" s="10"/>
      <c r="C124" s="5" t="s">
        <v>63</v>
      </c>
      <c r="D124" s="9"/>
      <c r="E124" s="211">
        <f>E123+E119+E113+E106+E92+E86+E77+E100</f>
        <v>0</v>
      </c>
      <c r="F124" s="211">
        <f>F123+F119+F113+F106+F92+F86+F77+F100</f>
        <v>0</v>
      </c>
      <c r="G124" s="211">
        <f>G123+G119+G113+G106+G92+G86+G77+G100</f>
        <v>0</v>
      </c>
      <c r="H124" s="211">
        <f>H123+H119+H113+H106+H92+H86+H77+H100</f>
        <v>0</v>
      </c>
    </row>
    <row r="125" spans="1:8" ht="13.5" thickTop="1">
      <c r="A125" s="121"/>
      <c r="B125" s="10"/>
      <c r="C125" s="85" t="s">
        <v>144</v>
      </c>
      <c r="D125" s="9"/>
      <c r="E125" s="208">
        <f>E63</f>
        <v>0</v>
      </c>
      <c r="F125" s="208">
        <f>F63</f>
        <v>0</v>
      </c>
      <c r="G125" s="208">
        <f>G63</f>
        <v>0</v>
      </c>
      <c r="H125" s="208">
        <f>H63</f>
        <v>0</v>
      </c>
    </row>
    <row r="126" spans="1:8" ht="15.75" customHeight="1">
      <c r="A126" s="122"/>
      <c r="B126" s="41"/>
      <c r="C126" s="85" t="s">
        <v>64</v>
      </c>
      <c r="D126" s="42"/>
      <c r="E126" s="213">
        <f>E125+E124</f>
        <v>0</v>
      </c>
      <c r="F126" s="213">
        <f>F125+F124</f>
        <v>0</v>
      </c>
      <c r="G126" s="213">
        <f>G125+G124</f>
        <v>0</v>
      </c>
      <c r="H126" s="213">
        <f>H125+H124</f>
        <v>0</v>
      </c>
    </row>
    <row r="127" spans="1:18" s="32" customFormat="1" ht="27" customHeight="1">
      <c r="A127" s="250" t="s">
        <v>12</v>
      </c>
      <c r="B127" s="250"/>
      <c r="C127" s="250"/>
      <c r="D127" s="250"/>
      <c r="E127" s="250"/>
      <c r="F127" s="250"/>
      <c r="G127" s="250"/>
      <c r="H127" s="198" t="str">
        <f>H64</f>
        <v>V 1.18</v>
      </c>
      <c r="I127" s="136"/>
      <c r="J127" s="136"/>
      <c r="K127" s="136"/>
      <c r="L127" s="137"/>
      <c r="M127" s="137"/>
      <c r="N127" s="137"/>
      <c r="O127" s="137"/>
      <c r="P127" s="137"/>
      <c r="Q127" s="137"/>
      <c r="R127" s="137"/>
    </row>
    <row r="128" spans="1:18" s="25" customFormat="1" ht="15.75">
      <c r="A128" s="247" t="s">
        <v>171</v>
      </c>
      <c r="B128" s="247"/>
      <c r="C128" s="247"/>
      <c r="D128" s="87">
        <f>'GI'!$C$5</f>
        <v>0</v>
      </c>
      <c r="E128" s="33"/>
      <c r="F128" s="199"/>
      <c r="G128" s="200"/>
      <c r="H128" s="200"/>
      <c r="I128" s="135"/>
      <c r="J128" s="135"/>
      <c r="K128" s="135"/>
      <c r="L128" s="135"/>
      <c r="M128" s="138"/>
      <c r="N128" s="138"/>
      <c r="O128" s="138"/>
      <c r="P128" s="138"/>
      <c r="Q128" s="138"/>
      <c r="R128" s="138"/>
    </row>
    <row r="129" spans="1:18" s="25" customFormat="1" ht="16.5" customHeight="1">
      <c r="A129" s="247" t="s">
        <v>249</v>
      </c>
      <c r="B129" s="247"/>
      <c r="C129" s="247"/>
      <c r="D129" s="38">
        <f>'GI'!$C$13</f>
        <v>0</v>
      </c>
      <c r="E129" s="33"/>
      <c r="F129" s="199"/>
      <c r="G129" s="200"/>
      <c r="H129" s="200"/>
      <c r="I129" s="139"/>
      <c r="J129" s="139"/>
      <c r="K129" s="139"/>
      <c r="L129" s="139"/>
      <c r="M129" s="138"/>
      <c r="N129" s="138"/>
      <c r="O129" s="138"/>
      <c r="P129" s="138"/>
      <c r="Q129" s="138"/>
      <c r="R129" s="138"/>
    </row>
    <row r="130" spans="1:18" s="29" customFormat="1" ht="7.5" customHeight="1">
      <c r="A130" s="33"/>
      <c r="B130" s="33"/>
      <c r="C130" s="38"/>
      <c r="D130" s="48"/>
      <c r="E130" s="201"/>
      <c r="F130" s="199"/>
      <c r="G130" s="202"/>
      <c r="H130" s="202"/>
      <c r="I130" s="139"/>
      <c r="J130" s="139"/>
      <c r="K130" s="139"/>
      <c r="L130" s="139"/>
      <c r="M130" s="140"/>
      <c r="N130" s="140"/>
      <c r="O130" s="140"/>
      <c r="P130" s="140"/>
      <c r="Q130" s="140"/>
      <c r="R130" s="140"/>
    </row>
    <row r="131" spans="1:18" s="48" customFormat="1" ht="12.75">
      <c r="A131" s="249" t="s">
        <v>169</v>
      </c>
      <c r="B131" s="249"/>
      <c r="C131" s="249"/>
      <c r="D131" s="249"/>
      <c r="E131" s="249"/>
      <c r="F131" s="249"/>
      <c r="G131" s="249"/>
      <c r="H131" s="249"/>
      <c r="I131" s="134"/>
      <c r="J131" s="134"/>
      <c r="K131" s="134"/>
      <c r="L131" s="141"/>
      <c r="M131" s="141"/>
      <c r="N131" s="141"/>
      <c r="O131" s="141"/>
      <c r="P131" s="141"/>
      <c r="Q131" s="141"/>
      <c r="R131" s="141"/>
    </row>
    <row r="132" spans="1:8" ht="12.75">
      <c r="A132" s="120"/>
      <c r="B132" s="83"/>
      <c r="C132" s="83"/>
      <c r="D132" s="84" t="s">
        <v>65</v>
      </c>
      <c r="E132" s="114">
        <v>1</v>
      </c>
      <c r="F132" s="114">
        <v>2</v>
      </c>
      <c r="G132" s="114">
        <v>3</v>
      </c>
      <c r="H132" s="114">
        <v>4</v>
      </c>
    </row>
    <row r="133" spans="1:8" ht="37.5" customHeight="1">
      <c r="A133" s="117"/>
      <c r="B133" s="73"/>
      <c r="C133" s="74"/>
      <c r="D133" s="113" t="s">
        <v>66</v>
      </c>
      <c r="E133" s="203" t="str">
        <f>$E$7</f>
        <v>Book Value 
 Prior Quarter</v>
      </c>
      <c r="F133" s="203" t="str">
        <f>$F$7</f>
        <v>Mark to market
 Prior Quarter</v>
      </c>
      <c r="G133" s="203" t="str">
        <f>$G$7</f>
        <v>Book Value 
 Current Quarter</v>
      </c>
      <c r="H133" s="203" t="str">
        <f>$H$7</f>
        <v>Mark to market
 Current Quarter</v>
      </c>
    </row>
    <row r="134" spans="1:8" ht="12.75">
      <c r="A134" s="118" t="s">
        <v>116</v>
      </c>
      <c r="B134" s="28"/>
      <c r="C134" s="31" t="s">
        <v>14</v>
      </c>
      <c r="D134" s="23"/>
      <c r="E134" s="217"/>
      <c r="F134" s="217"/>
      <c r="G134" s="217"/>
      <c r="H134" s="217"/>
    </row>
    <row r="135" spans="1:8" ht="12.75">
      <c r="A135" s="118"/>
      <c r="B135" s="28" t="s">
        <v>15</v>
      </c>
      <c r="C135" s="23"/>
      <c r="D135" s="22" t="s">
        <v>100</v>
      </c>
      <c r="E135" s="205"/>
      <c r="F135" s="205"/>
      <c r="G135" s="205"/>
      <c r="H135" s="205"/>
    </row>
    <row r="136" spans="1:8" ht="12.75">
      <c r="A136" s="118"/>
      <c r="B136" s="28" t="s">
        <v>16</v>
      </c>
      <c r="C136" s="23"/>
      <c r="D136" s="22" t="s">
        <v>98</v>
      </c>
      <c r="E136" s="205"/>
      <c r="F136" s="205"/>
      <c r="G136" s="205"/>
      <c r="H136" s="205"/>
    </row>
    <row r="137" spans="1:8" ht="12.75">
      <c r="A137" s="118"/>
      <c r="B137" s="28" t="s">
        <v>17</v>
      </c>
      <c r="C137" s="23"/>
      <c r="D137" s="22" t="s">
        <v>152</v>
      </c>
      <c r="E137" s="205"/>
      <c r="F137" s="205"/>
      <c r="G137" s="205"/>
      <c r="H137" s="205"/>
    </row>
    <row r="138" spans="1:8" ht="12.75">
      <c r="A138" s="118"/>
      <c r="B138" s="28" t="s">
        <v>18</v>
      </c>
      <c r="C138" s="23"/>
      <c r="D138" s="22" t="s">
        <v>99</v>
      </c>
      <c r="E138" s="205"/>
      <c r="F138" s="205"/>
      <c r="G138" s="205"/>
      <c r="H138" s="205"/>
    </row>
    <row r="139" spans="1:8" ht="12.75">
      <c r="A139" s="118"/>
      <c r="B139" s="28" t="s">
        <v>19</v>
      </c>
      <c r="D139" s="22" t="s">
        <v>229</v>
      </c>
      <c r="E139" s="205"/>
      <c r="F139" s="205"/>
      <c r="G139" s="205"/>
      <c r="H139" s="205"/>
    </row>
    <row r="140" spans="1:8" ht="12.75">
      <c r="A140" s="118"/>
      <c r="B140" s="28" t="s">
        <v>228</v>
      </c>
      <c r="D140" s="22" t="s">
        <v>136</v>
      </c>
      <c r="E140" s="206">
        <f>SUM(E135:E138)-E139</f>
        <v>0</v>
      </c>
      <c r="F140" s="206">
        <f>SUM(F135:F138)-F139</f>
        <v>0</v>
      </c>
      <c r="G140" s="206">
        <f>SUM(G135:G138)-G139</f>
        <v>0</v>
      </c>
      <c r="H140" s="206">
        <f>SUM(H135:H138)-H139</f>
        <v>0</v>
      </c>
    </row>
    <row r="141" spans="1:8" ht="12.75">
      <c r="A141" s="118" t="s">
        <v>117</v>
      </c>
      <c r="B141" s="28"/>
      <c r="C141" s="31" t="s">
        <v>209</v>
      </c>
      <c r="D141" s="23"/>
      <c r="E141" s="218"/>
      <c r="F141" s="218"/>
      <c r="G141" s="218"/>
      <c r="H141" s="218"/>
    </row>
    <row r="142" spans="1:8" ht="12.75">
      <c r="A142" s="118"/>
      <c r="B142" s="28" t="s">
        <v>20</v>
      </c>
      <c r="C142" s="23"/>
      <c r="D142" s="22" t="s">
        <v>104</v>
      </c>
      <c r="E142" s="205"/>
      <c r="F142" s="205"/>
      <c r="G142" s="205"/>
      <c r="H142" s="205"/>
    </row>
    <row r="143" spans="1:8" ht="12.75">
      <c r="A143" s="118"/>
      <c r="B143" s="28" t="s">
        <v>21</v>
      </c>
      <c r="C143" s="23"/>
      <c r="D143" s="22" t="s">
        <v>105</v>
      </c>
      <c r="E143" s="205"/>
      <c r="F143" s="205"/>
      <c r="G143" s="205"/>
      <c r="H143" s="205"/>
    </row>
    <row r="144" spans="1:8" ht="12.75">
      <c r="A144" s="118"/>
      <c r="B144" s="28" t="s">
        <v>22</v>
      </c>
      <c r="C144" s="23"/>
      <c r="D144" s="22" t="s">
        <v>213</v>
      </c>
      <c r="E144" s="207"/>
      <c r="F144" s="207"/>
      <c r="G144" s="207"/>
      <c r="H144" s="207"/>
    </row>
    <row r="145" spans="1:8" ht="12.75">
      <c r="A145" s="118"/>
      <c r="B145" s="28" t="s">
        <v>23</v>
      </c>
      <c r="C145" s="23"/>
      <c r="D145" s="22" t="s">
        <v>214</v>
      </c>
      <c r="E145" s="207"/>
      <c r="F145" s="207"/>
      <c r="G145" s="207"/>
      <c r="H145" s="207"/>
    </row>
    <row r="146" spans="1:8" ht="12.75">
      <c r="A146" s="118"/>
      <c r="B146" s="28" t="s">
        <v>24</v>
      </c>
      <c r="C146" s="23"/>
      <c r="D146" s="22" t="s">
        <v>215</v>
      </c>
      <c r="E146" s="207"/>
      <c r="F146" s="207"/>
      <c r="G146" s="207"/>
      <c r="H146" s="207"/>
    </row>
    <row r="147" spans="1:8" ht="12.75">
      <c r="A147" s="118"/>
      <c r="B147" s="28" t="s">
        <v>25</v>
      </c>
      <c r="C147" s="23"/>
      <c r="D147" s="22" t="s">
        <v>216</v>
      </c>
      <c r="E147" s="207"/>
      <c r="F147" s="207"/>
      <c r="G147" s="207"/>
      <c r="H147" s="207"/>
    </row>
    <row r="148" spans="1:8" ht="12.75">
      <c r="A148" s="118"/>
      <c r="B148" s="28" t="s">
        <v>26</v>
      </c>
      <c r="C148" s="23"/>
      <c r="D148" s="22" t="s">
        <v>132</v>
      </c>
      <c r="E148" s="207"/>
      <c r="F148" s="207"/>
      <c r="G148" s="207"/>
      <c r="H148" s="207"/>
    </row>
    <row r="149" spans="1:8" ht="12.75">
      <c r="A149" s="118"/>
      <c r="B149" s="28" t="s">
        <v>27</v>
      </c>
      <c r="C149" s="23"/>
      <c r="D149" s="22" t="s">
        <v>211</v>
      </c>
      <c r="E149" s="209">
        <f>SUM(E142:E148)</f>
        <v>0</v>
      </c>
      <c r="F149" s="209">
        <f>SUM(F142:F148)</f>
        <v>0</v>
      </c>
      <c r="G149" s="209">
        <f>SUM(G142:G148)</f>
        <v>0</v>
      </c>
      <c r="H149" s="209">
        <f>SUM(H142:H148)</f>
        <v>0</v>
      </c>
    </row>
    <row r="150" spans="1:8" ht="12.75">
      <c r="A150" s="118" t="s">
        <v>118</v>
      </c>
      <c r="B150" s="28"/>
      <c r="C150" s="31" t="s">
        <v>210</v>
      </c>
      <c r="D150" s="76"/>
      <c r="E150" s="208"/>
      <c r="F150" s="208"/>
      <c r="G150" s="208"/>
      <c r="H150" s="208"/>
    </row>
    <row r="151" spans="1:8" ht="12.75">
      <c r="A151" s="118"/>
      <c r="B151" s="28" t="s">
        <v>28</v>
      </c>
      <c r="C151" s="23"/>
      <c r="D151" s="22" t="s">
        <v>217</v>
      </c>
      <c r="E151" s="207"/>
      <c r="F151" s="207"/>
      <c r="G151" s="207"/>
      <c r="H151" s="207"/>
    </row>
    <row r="152" spans="1:8" ht="12.75">
      <c r="A152" s="118"/>
      <c r="B152" s="28" t="s">
        <v>29</v>
      </c>
      <c r="C152" s="23"/>
      <c r="D152" s="22" t="s">
        <v>218</v>
      </c>
      <c r="E152" s="207"/>
      <c r="F152" s="207"/>
      <c r="G152" s="207"/>
      <c r="H152" s="207"/>
    </row>
    <row r="153" spans="1:8" ht="12.75">
      <c r="A153" s="118"/>
      <c r="B153" s="28" t="s">
        <v>30</v>
      </c>
      <c r="C153" s="23"/>
      <c r="D153" s="22" t="s">
        <v>219</v>
      </c>
      <c r="E153" s="207"/>
      <c r="F153" s="207"/>
      <c r="G153" s="207"/>
      <c r="H153" s="207"/>
    </row>
    <row r="154" spans="1:8" ht="12.75">
      <c r="A154" s="118"/>
      <c r="B154" s="28" t="s">
        <v>31</v>
      </c>
      <c r="C154" s="23"/>
      <c r="D154" s="22" t="s">
        <v>220</v>
      </c>
      <c r="E154" s="207"/>
      <c r="F154" s="207"/>
      <c r="G154" s="207"/>
      <c r="H154" s="207"/>
    </row>
    <row r="155" spans="1:8" ht="12.75">
      <c r="A155" s="118"/>
      <c r="B155" s="28" t="s">
        <v>32</v>
      </c>
      <c r="C155" s="23"/>
      <c r="D155" s="22" t="s">
        <v>221</v>
      </c>
      <c r="E155" s="209">
        <f>SUM(E151:E154)</f>
        <v>0</v>
      </c>
      <c r="F155" s="209">
        <f>SUM(F151:F154)</f>
        <v>0</v>
      </c>
      <c r="G155" s="209">
        <f>SUM(G151:G154)</f>
        <v>0</v>
      </c>
      <c r="H155" s="209">
        <f>SUM(H151:H154)</f>
        <v>0</v>
      </c>
    </row>
    <row r="156" spans="1:8" ht="12.75">
      <c r="A156" s="118" t="s">
        <v>122</v>
      </c>
      <c r="B156" s="28"/>
      <c r="C156" s="31" t="s">
        <v>178</v>
      </c>
      <c r="D156" s="22"/>
      <c r="E156" s="208"/>
      <c r="F156" s="208"/>
      <c r="G156" s="208"/>
      <c r="H156" s="208"/>
    </row>
    <row r="157" spans="1:8" ht="12.75">
      <c r="A157" s="118"/>
      <c r="B157" s="28" t="s">
        <v>33</v>
      </c>
      <c r="C157" s="23"/>
      <c r="D157" s="22" t="s">
        <v>222</v>
      </c>
      <c r="E157" s="207"/>
      <c r="F157" s="207"/>
      <c r="G157" s="207"/>
      <c r="H157" s="207"/>
    </row>
    <row r="158" spans="1:8" ht="12.75">
      <c r="A158" s="118"/>
      <c r="B158" s="28" t="s">
        <v>34</v>
      </c>
      <c r="C158" s="23"/>
      <c r="D158" s="22" t="s">
        <v>223</v>
      </c>
      <c r="E158" s="207"/>
      <c r="F158" s="207"/>
      <c r="G158" s="207"/>
      <c r="H158" s="207"/>
    </row>
    <row r="159" spans="1:8" ht="12.75">
      <c r="A159" s="118"/>
      <c r="B159" s="28" t="s">
        <v>35</v>
      </c>
      <c r="C159" s="23"/>
      <c r="D159" s="22" t="s">
        <v>224</v>
      </c>
      <c r="E159" s="207"/>
      <c r="F159" s="207"/>
      <c r="G159" s="207"/>
      <c r="H159" s="207"/>
    </row>
    <row r="160" spans="1:8" ht="12.75">
      <c r="A160" s="118"/>
      <c r="B160" s="28" t="s">
        <v>36</v>
      </c>
      <c r="C160" s="23"/>
      <c r="D160" s="22" t="s">
        <v>225</v>
      </c>
      <c r="E160" s="207"/>
      <c r="F160" s="207"/>
      <c r="G160" s="207"/>
      <c r="H160" s="207"/>
    </row>
    <row r="161" spans="1:8" ht="12.75">
      <c r="A161" s="118"/>
      <c r="B161" s="28" t="s">
        <v>37</v>
      </c>
      <c r="C161" s="23"/>
      <c r="D161" s="22" t="s">
        <v>186</v>
      </c>
      <c r="E161" s="207"/>
      <c r="F161" s="207"/>
      <c r="G161" s="207"/>
      <c r="H161" s="207"/>
    </row>
    <row r="162" spans="1:8" ht="12.75">
      <c r="A162" s="118"/>
      <c r="B162" s="28" t="s">
        <v>188</v>
      </c>
      <c r="C162" s="23"/>
      <c r="D162" s="22" t="s">
        <v>187</v>
      </c>
      <c r="E162" s="207"/>
      <c r="F162" s="207"/>
      <c r="G162" s="207"/>
      <c r="H162" s="207"/>
    </row>
    <row r="163" spans="1:8" ht="12.75">
      <c r="A163" s="118"/>
      <c r="B163" s="28" t="s">
        <v>189</v>
      </c>
      <c r="C163" s="23"/>
      <c r="D163" s="22" t="s">
        <v>179</v>
      </c>
      <c r="E163" s="209">
        <f>SUM(E157:E162)</f>
        <v>0</v>
      </c>
      <c r="F163" s="209">
        <f>SUM(F157:F162)</f>
        <v>0</v>
      </c>
      <c r="G163" s="209">
        <f>SUM(G157:G162)</f>
        <v>0</v>
      </c>
      <c r="H163" s="209">
        <f>SUM(H157:H162)</f>
        <v>0</v>
      </c>
    </row>
    <row r="164" spans="1:8" ht="12.75">
      <c r="A164" s="118" t="s">
        <v>123</v>
      </c>
      <c r="B164" s="28"/>
      <c r="C164" s="31" t="s">
        <v>137</v>
      </c>
      <c r="D164" s="48"/>
      <c r="E164" s="206"/>
      <c r="F164" s="206"/>
      <c r="G164" s="206"/>
      <c r="H164" s="206"/>
    </row>
    <row r="165" spans="1:8" ht="12.75">
      <c r="A165" s="118"/>
      <c r="B165" s="77" t="s">
        <v>38</v>
      </c>
      <c r="C165" s="31"/>
      <c r="D165" s="22" t="s">
        <v>138</v>
      </c>
      <c r="E165" s="207"/>
      <c r="F165" s="207"/>
      <c r="G165" s="207"/>
      <c r="H165" s="207"/>
    </row>
    <row r="166" spans="1:8" ht="12.75">
      <c r="A166" s="118"/>
      <c r="B166" s="28" t="s">
        <v>39</v>
      </c>
      <c r="C166" s="31"/>
      <c r="D166" s="22" t="s">
        <v>139</v>
      </c>
      <c r="E166" s="207"/>
      <c r="F166" s="207"/>
      <c r="G166" s="207"/>
      <c r="H166" s="207"/>
    </row>
    <row r="167" spans="1:8" ht="12.75">
      <c r="A167" s="118"/>
      <c r="B167" s="28" t="s">
        <v>40</v>
      </c>
      <c r="C167" s="48"/>
      <c r="D167" s="22" t="s">
        <v>140</v>
      </c>
      <c r="E167" s="207"/>
      <c r="F167" s="207"/>
      <c r="G167" s="207"/>
      <c r="H167" s="207"/>
    </row>
    <row r="168" spans="1:8" ht="12.75">
      <c r="A168" s="118"/>
      <c r="B168" s="28" t="s">
        <v>42</v>
      </c>
      <c r="C168" s="48"/>
      <c r="D168" s="22" t="s">
        <v>141</v>
      </c>
      <c r="E168" s="207"/>
      <c r="F168" s="207"/>
      <c r="G168" s="207"/>
      <c r="H168" s="207"/>
    </row>
    <row r="169" spans="1:8" ht="12.75">
      <c r="A169" s="118"/>
      <c r="B169" s="28" t="s">
        <v>43</v>
      </c>
      <c r="C169" s="48"/>
      <c r="D169" s="22" t="s">
        <v>153</v>
      </c>
      <c r="E169" s="209">
        <f>SUM(E165:E168)</f>
        <v>0</v>
      </c>
      <c r="F169" s="209">
        <f>SUM(F165:F168)</f>
        <v>0</v>
      </c>
      <c r="G169" s="209">
        <f>SUM(G165:G168)</f>
        <v>0</v>
      </c>
      <c r="H169" s="209">
        <f>SUM(H165:H168)</f>
        <v>0</v>
      </c>
    </row>
    <row r="170" spans="1:8" ht="13.5">
      <c r="A170" s="118" t="s">
        <v>124</v>
      </c>
      <c r="B170" s="28"/>
      <c r="C170" s="31" t="s">
        <v>212</v>
      </c>
      <c r="D170" s="76"/>
      <c r="E170" s="215"/>
      <c r="F170" s="215"/>
      <c r="G170" s="215"/>
      <c r="H170" s="208"/>
    </row>
    <row r="171" spans="1:8" ht="12.75">
      <c r="A171" s="118"/>
      <c r="B171" s="28" t="s">
        <v>46</v>
      </c>
      <c r="C171" s="76"/>
      <c r="D171" s="22" t="s">
        <v>106</v>
      </c>
      <c r="E171" s="210"/>
      <c r="F171" s="210"/>
      <c r="G171" s="210"/>
      <c r="H171" s="207"/>
    </row>
    <row r="172" spans="1:8" ht="12.75">
      <c r="A172" s="118"/>
      <c r="B172" s="28" t="s">
        <v>47</v>
      </c>
      <c r="C172" s="76"/>
      <c r="D172" s="22" t="s">
        <v>107</v>
      </c>
      <c r="E172" s="210"/>
      <c r="F172" s="210"/>
      <c r="G172" s="210"/>
      <c r="H172" s="207"/>
    </row>
    <row r="173" spans="1:8" ht="12.75">
      <c r="A173" s="118"/>
      <c r="B173" s="28" t="s">
        <v>49</v>
      </c>
      <c r="C173" s="76"/>
      <c r="D173" s="22" t="s">
        <v>41</v>
      </c>
      <c r="E173" s="207"/>
      <c r="F173" s="207"/>
      <c r="G173" s="207"/>
      <c r="H173" s="207"/>
    </row>
    <row r="174" spans="1:8" ht="12.75">
      <c r="A174" s="118"/>
      <c r="B174" s="28" t="s">
        <v>51</v>
      </c>
      <c r="C174" s="76"/>
      <c r="D174" s="22" t="s">
        <v>142</v>
      </c>
      <c r="E174" s="207"/>
      <c r="F174" s="207"/>
      <c r="G174" s="207"/>
      <c r="H174" s="207"/>
    </row>
    <row r="175" spans="1:8" ht="12.75">
      <c r="A175" s="118"/>
      <c r="B175" s="28" t="s">
        <v>53</v>
      </c>
      <c r="C175" s="76"/>
      <c r="D175" s="22" t="s">
        <v>143</v>
      </c>
      <c r="E175" s="207"/>
      <c r="F175" s="207"/>
      <c r="G175" s="207"/>
      <c r="H175" s="207"/>
    </row>
    <row r="176" spans="1:8" ht="12.75">
      <c r="A176" s="118"/>
      <c r="B176" s="28" t="s">
        <v>180</v>
      </c>
      <c r="C176" s="76"/>
      <c r="D176" s="22" t="s">
        <v>44</v>
      </c>
      <c r="E176" s="216">
        <f>SUM(E171:E175)</f>
        <v>0</v>
      </c>
      <c r="F176" s="216">
        <f>SUM(F171:F175)</f>
        <v>0</v>
      </c>
      <c r="G176" s="216">
        <f>SUM(G171:G175)</f>
        <v>0</v>
      </c>
      <c r="H176" s="209">
        <f>SUM(H171:H175)</f>
        <v>0</v>
      </c>
    </row>
    <row r="177" spans="1:8" ht="12.75">
      <c r="A177" s="118" t="s">
        <v>125</v>
      </c>
      <c r="B177" s="28"/>
      <c r="C177" s="31" t="s">
        <v>45</v>
      </c>
      <c r="D177" s="78"/>
      <c r="E177" s="215"/>
      <c r="F177" s="215"/>
      <c r="G177" s="215"/>
      <c r="H177" s="208"/>
    </row>
    <row r="178" spans="1:8" ht="12.75">
      <c r="A178" s="118"/>
      <c r="B178" s="28" t="s">
        <v>56</v>
      </c>
      <c r="C178" s="76"/>
      <c r="D178" s="22" t="s">
        <v>108</v>
      </c>
      <c r="E178" s="210"/>
      <c r="F178" s="210"/>
      <c r="G178" s="210"/>
      <c r="H178" s="207"/>
    </row>
    <row r="179" spans="1:8" ht="12.75">
      <c r="A179" s="118"/>
      <c r="B179" s="28" t="s">
        <v>57</v>
      </c>
      <c r="C179" s="76"/>
      <c r="D179" s="22" t="s">
        <v>48</v>
      </c>
      <c r="E179" s="210"/>
      <c r="F179" s="210"/>
      <c r="G179" s="210"/>
      <c r="H179" s="207"/>
    </row>
    <row r="180" spans="1:8" ht="12.75">
      <c r="A180" s="118"/>
      <c r="B180" s="28" t="s">
        <v>58</v>
      </c>
      <c r="C180" s="76"/>
      <c r="D180" s="22" t="s">
        <v>50</v>
      </c>
      <c r="E180" s="207"/>
      <c r="F180" s="207"/>
      <c r="G180" s="207"/>
      <c r="H180" s="207"/>
    </row>
    <row r="181" spans="1:8" ht="12.75">
      <c r="A181" s="118"/>
      <c r="B181" s="28" t="s">
        <v>181</v>
      </c>
      <c r="C181" s="76"/>
      <c r="D181" s="22" t="s">
        <v>52</v>
      </c>
      <c r="E181" s="207"/>
      <c r="F181" s="207"/>
      <c r="G181" s="207"/>
      <c r="H181" s="207"/>
    </row>
    <row r="182" spans="1:8" ht="12.75">
      <c r="A182" s="118"/>
      <c r="B182" s="28" t="s">
        <v>182</v>
      </c>
      <c r="C182" s="76"/>
      <c r="D182" s="22" t="s">
        <v>54</v>
      </c>
      <c r="E182" s="209">
        <f>SUM(E178:E181)</f>
        <v>0</v>
      </c>
      <c r="F182" s="209">
        <f>SUM(F178:F181)</f>
        <v>0</v>
      </c>
      <c r="G182" s="209">
        <f>SUM(G178:G181)</f>
        <v>0</v>
      </c>
      <c r="H182" s="209">
        <f>SUM(H178:H181)</f>
        <v>0</v>
      </c>
    </row>
    <row r="183" spans="1:8" ht="12.75">
      <c r="A183" s="118" t="s">
        <v>126</v>
      </c>
      <c r="B183" s="28"/>
      <c r="C183" s="31" t="s">
        <v>55</v>
      </c>
      <c r="D183" s="23"/>
      <c r="E183" s="208"/>
      <c r="F183" s="208"/>
      <c r="G183" s="208"/>
      <c r="H183" s="208"/>
    </row>
    <row r="184" spans="1:8" ht="12.75">
      <c r="A184" s="118"/>
      <c r="B184" s="28" t="s">
        <v>183</v>
      </c>
      <c r="C184" s="23"/>
      <c r="D184" s="22" t="s">
        <v>120</v>
      </c>
      <c r="E184" s="207"/>
      <c r="F184" s="207"/>
      <c r="G184" s="207"/>
      <c r="H184" s="207"/>
    </row>
    <row r="185" spans="1:8" ht="12.75">
      <c r="A185" s="118"/>
      <c r="B185" s="28" t="s">
        <v>184</v>
      </c>
      <c r="C185" s="23"/>
      <c r="D185" s="22" t="s">
        <v>133</v>
      </c>
      <c r="E185" s="210"/>
      <c r="F185" s="210"/>
      <c r="G185" s="210"/>
      <c r="H185" s="207"/>
    </row>
    <row r="186" spans="1:8" ht="12.75">
      <c r="A186" s="118"/>
      <c r="B186" s="28" t="s">
        <v>185</v>
      </c>
      <c r="C186" s="23"/>
      <c r="D186" s="22" t="s">
        <v>59</v>
      </c>
      <c r="E186" s="209">
        <f>SUM(E184:E185)</f>
        <v>0</v>
      </c>
      <c r="F186" s="209">
        <f>SUM(F184:F185)</f>
        <v>0</v>
      </c>
      <c r="G186" s="209">
        <f>SUM(G184:G185)</f>
        <v>0</v>
      </c>
      <c r="H186" s="209">
        <f>SUM(H184:H185)</f>
        <v>0</v>
      </c>
    </row>
    <row r="187" spans="1:8" ht="13.5" thickBot="1">
      <c r="A187" s="121"/>
      <c r="B187" s="10"/>
      <c r="C187" s="5" t="s">
        <v>208</v>
      </c>
      <c r="D187" s="9"/>
      <c r="E187" s="211">
        <f>E186+E182+E176+E169+E155+E149+E140+E163</f>
        <v>0</v>
      </c>
      <c r="F187" s="211">
        <f>F186+F182+F176+F169+F155+F149+F140+F163</f>
        <v>0</v>
      </c>
      <c r="G187" s="211">
        <f>G186+G182+G176+G169+G155+G149+G140+G163</f>
        <v>0</v>
      </c>
      <c r="H187" s="211">
        <f>H186+H182+H176+H169+H155+H149+H140+H163</f>
        <v>0</v>
      </c>
    </row>
    <row r="188" spans="1:8" ht="13.5" thickTop="1">
      <c r="A188" s="121"/>
      <c r="B188" s="10"/>
      <c r="C188" s="5" t="s">
        <v>67</v>
      </c>
      <c r="D188" s="9"/>
      <c r="E188" s="212"/>
      <c r="F188" s="219"/>
      <c r="G188" s="212"/>
      <c r="H188" s="212"/>
    </row>
    <row r="189" spans="1:8" ht="12.75">
      <c r="A189" s="121"/>
      <c r="B189" s="41"/>
      <c r="C189" s="85" t="s">
        <v>144</v>
      </c>
      <c r="D189" s="42"/>
      <c r="E189" s="213">
        <f>E188*E187</f>
        <v>0</v>
      </c>
      <c r="F189" s="213">
        <f>F188*F187</f>
        <v>0</v>
      </c>
      <c r="G189" s="213">
        <f>G188*G187</f>
        <v>0</v>
      </c>
      <c r="H189" s="213">
        <f>H188*H187</f>
        <v>0</v>
      </c>
    </row>
    <row r="190" spans="1:8" ht="12.75">
      <c r="A190" s="122"/>
      <c r="B190" s="41"/>
      <c r="C190" s="85" t="s">
        <v>69</v>
      </c>
      <c r="D190" s="42"/>
      <c r="E190" s="213">
        <f>E189+E126</f>
        <v>0</v>
      </c>
      <c r="F190" s="213">
        <f>F189+F126</f>
        <v>0</v>
      </c>
      <c r="G190" s="213">
        <f>G189+G126</f>
        <v>0</v>
      </c>
      <c r="H190" s="213">
        <f>H189+H126</f>
        <v>0</v>
      </c>
    </row>
    <row r="191" spans="1:18" s="32" customFormat="1" ht="27" customHeight="1">
      <c r="A191" s="250" t="s">
        <v>12</v>
      </c>
      <c r="B191" s="250"/>
      <c r="C191" s="250"/>
      <c r="D191" s="250"/>
      <c r="E191" s="250"/>
      <c r="F191" s="250"/>
      <c r="G191" s="250"/>
      <c r="H191" s="198" t="str">
        <f>H127</f>
        <v>V 1.18</v>
      </c>
      <c r="I191" s="136"/>
      <c r="J191" s="136"/>
      <c r="K191" s="136"/>
      <c r="L191" s="137"/>
      <c r="M191" s="137"/>
      <c r="N191" s="137"/>
      <c r="O191" s="137"/>
      <c r="P191" s="137"/>
      <c r="Q191" s="137"/>
      <c r="R191" s="137"/>
    </row>
    <row r="192" spans="1:18" s="25" customFormat="1" ht="15.75">
      <c r="A192" s="247" t="s">
        <v>171</v>
      </c>
      <c r="B192" s="247"/>
      <c r="C192" s="247"/>
      <c r="D192" s="87">
        <f>'GI'!$C$5</f>
        <v>0</v>
      </c>
      <c r="E192" s="33"/>
      <c r="F192" s="199"/>
      <c r="G192" s="200"/>
      <c r="H192" s="200"/>
      <c r="I192" s="135"/>
      <c r="J192" s="135"/>
      <c r="K192" s="135"/>
      <c r="L192" s="135"/>
      <c r="M192" s="138"/>
      <c r="N192" s="138"/>
      <c r="O192" s="138"/>
      <c r="P192" s="138"/>
      <c r="Q192" s="138"/>
      <c r="R192" s="138"/>
    </row>
    <row r="193" spans="1:18" s="25" customFormat="1" ht="16.5" customHeight="1">
      <c r="A193" s="247" t="s">
        <v>249</v>
      </c>
      <c r="B193" s="247"/>
      <c r="C193" s="247"/>
      <c r="D193" s="38">
        <f>'GI'!$C$13</f>
        <v>0</v>
      </c>
      <c r="E193" s="33"/>
      <c r="F193" s="199"/>
      <c r="G193" s="200"/>
      <c r="H193" s="200"/>
      <c r="I193" s="139"/>
      <c r="J193" s="139"/>
      <c r="K193" s="139"/>
      <c r="L193" s="139"/>
      <c r="M193" s="138"/>
      <c r="N193" s="138"/>
      <c r="O193" s="138"/>
      <c r="P193" s="138"/>
      <c r="Q193" s="138"/>
      <c r="R193" s="138"/>
    </row>
    <row r="194" spans="1:18" s="29" customFormat="1" ht="6.75" customHeight="1">
      <c r="A194" s="33"/>
      <c r="B194" s="33"/>
      <c r="C194" s="38"/>
      <c r="D194" s="48"/>
      <c r="E194" s="201"/>
      <c r="F194" s="199"/>
      <c r="G194" s="202"/>
      <c r="H194" s="202"/>
      <c r="I194" s="139"/>
      <c r="J194" s="139"/>
      <c r="K194" s="139"/>
      <c r="L194" s="139"/>
      <c r="M194" s="140"/>
      <c r="N194" s="140"/>
      <c r="O194" s="140"/>
      <c r="P194" s="140"/>
      <c r="Q194" s="140"/>
      <c r="R194" s="140"/>
    </row>
    <row r="195" spans="1:18" s="48" customFormat="1" ht="12.75">
      <c r="A195" s="249" t="s">
        <v>169</v>
      </c>
      <c r="B195" s="249"/>
      <c r="C195" s="249"/>
      <c r="D195" s="249"/>
      <c r="E195" s="249"/>
      <c r="F195" s="249"/>
      <c r="G195" s="249"/>
      <c r="H195" s="249"/>
      <c r="I195" s="134"/>
      <c r="J195" s="134"/>
      <c r="K195" s="134"/>
      <c r="L195" s="141"/>
      <c r="M195" s="141"/>
      <c r="N195" s="141"/>
      <c r="O195" s="141"/>
      <c r="P195" s="141"/>
      <c r="Q195" s="141"/>
      <c r="R195" s="141"/>
    </row>
    <row r="196" spans="1:8" ht="12.75">
      <c r="A196" s="120"/>
      <c r="B196" s="83"/>
      <c r="C196" s="83"/>
      <c r="D196" s="84" t="s">
        <v>70</v>
      </c>
      <c r="E196" s="114">
        <v>1</v>
      </c>
      <c r="F196" s="114">
        <v>2</v>
      </c>
      <c r="G196" s="114">
        <v>3</v>
      </c>
      <c r="H196" s="114">
        <v>4</v>
      </c>
    </row>
    <row r="197" spans="1:8" ht="39.75" customHeight="1">
      <c r="A197" s="117"/>
      <c r="B197" s="73"/>
      <c r="C197" s="74"/>
      <c r="D197" s="113" t="s">
        <v>66</v>
      </c>
      <c r="E197" s="203" t="str">
        <f>$E$7</f>
        <v>Book Value 
 Prior Quarter</v>
      </c>
      <c r="F197" s="203" t="str">
        <f>$F$7</f>
        <v>Mark to market
 Prior Quarter</v>
      </c>
      <c r="G197" s="203" t="str">
        <f>$G$7</f>
        <v>Book Value 
 Current Quarter</v>
      </c>
      <c r="H197" s="203" t="str">
        <f>$H$7</f>
        <v>Mark to market
 Current Quarter</v>
      </c>
    </row>
    <row r="198" spans="1:8" ht="12.75">
      <c r="A198" s="118" t="s">
        <v>116</v>
      </c>
      <c r="B198" s="28"/>
      <c r="C198" s="31" t="s">
        <v>14</v>
      </c>
      <c r="D198" s="23"/>
      <c r="E198" s="218"/>
      <c r="F198" s="218"/>
      <c r="G198" s="218"/>
      <c r="H198" s="218"/>
    </row>
    <row r="199" spans="1:8" ht="12.75">
      <c r="A199" s="118"/>
      <c r="B199" s="28" t="s">
        <v>15</v>
      </c>
      <c r="C199" s="23"/>
      <c r="D199" s="22" t="s">
        <v>100</v>
      </c>
      <c r="E199" s="205"/>
      <c r="F199" s="205"/>
      <c r="G199" s="205"/>
      <c r="H199" s="205"/>
    </row>
    <row r="200" spans="1:8" ht="12.75">
      <c r="A200" s="118"/>
      <c r="B200" s="28" t="s">
        <v>16</v>
      </c>
      <c r="C200" s="23"/>
      <c r="D200" s="22" t="s">
        <v>98</v>
      </c>
      <c r="E200" s="205"/>
      <c r="F200" s="205"/>
      <c r="G200" s="205"/>
      <c r="H200" s="205"/>
    </row>
    <row r="201" spans="1:8" ht="12.75">
      <c r="A201" s="118"/>
      <c r="B201" s="28" t="s">
        <v>17</v>
      </c>
      <c r="C201" s="23"/>
      <c r="D201" s="22" t="s">
        <v>152</v>
      </c>
      <c r="E201" s="205"/>
      <c r="F201" s="205"/>
      <c r="G201" s="205"/>
      <c r="H201" s="205"/>
    </row>
    <row r="202" spans="1:8" ht="12.75">
      <c r="A202" s="118"/>
      <c r="B202" s="28" t="s">
        <v>18</v>
      </c>
      <c r="C202" s="23"/>
      <c r="D202" s="22" t="s">
        <v>99</v>
      </c>
      <c r="E202" s="205"/>
      <c r="F202" s="205"/>
      <c r="G202" s="205"/>
      <c r="H202" s="205"/>
    </row>
    <row r="203" spans="1:8" ht="12.75">
      <c r="A203" s="118"/>
      <c r="B203" s="28" t="s">
        <v>19</v>
      </c>
      <c r="D203" s="22" t="s">
        <v>229</v>
      </c>
      <c r="E203" s="205"/>
      <c r="F203" s="205"/>
      <c r="G203" s="205"/>
      <c r="H203" s="205"/>
    </row>
    <row r="204" spans="1:8" ht="12.75">
      <c r="A204" s="118"/>
      <c r="B204" s="28" t="s">
        <v>228</v>
      </c>
      <c r="D204" s="22" t="s">
        <v>136</v>
      </c>
      <c r="E204" s="206">
        <f>SUM(E199:E202)-E203</f>
        <v>0</v>
      </c>
      <c r="F204" s="206">
        <f>SUM(F199:F202)-F203</f>
        <v>0</v>
      </c>
      <c r="G204" s="206">
        <f>SUM(G199:G202)-G203</f>
        <v>0</v>
      </c>
      <c r="H204" s="206">
        <f>SUM(H199:H202)-H203</f>
        <v>0</v>
      </c>
    </row>
    <row r="205" spans="1:8" ht="12.75">
      <c r="A205" s="118" t="s">
        <v>117</v>
      </c>
      <c r="B205" s="28"/>
      <c r="C205" s="31" t="s">
        <v>209</v>
      </c>
      <c r="D205" s="23"/>
      <c r="E205" s="218"/>
      <c r="F205" s="218"/>
      <c r="G205" s="218"/>
      <c r="H205" s="218"/>
    </row>
    <row r="206" spans="1:8" ht="12.75">
      <c r="A206" s="118"/>
      <c r="B206" s="28" t="s">
        <v>20</v>
      </c>
      <c r="C206" s="23"/>
      <c r="D206" s="22" t="s">
        <v>104</v>
      </c>
      <c r="E206" s="205"/>
      <c r="F206" s="205"/>
      <c r="G206" s="205"/>
      <c r="H206" s="205"/>
    </row>
    <row r="207" spans="1:8" ht="12.75">
      <c r="A207" s="118"/>
      <c r="B207" s="28" t="s">
        <v>21</v>
      </c>
      <c r="C207" s="23"/>
      <c r="D207" s="22" t="s">
        <v>105</v>
      </c>
      <c r="E207" s="205"/>
      <c r="F207" s="205"/>
      <c r="G207" s="205"/>
      <c r="H207" s="205"/>
    </row>
    <row r="208" spans="1:8" ht="12.75">
      <c r="A208" s="118"/>
      <c r="B208" s="28" t="s">
        <v>22</v>
      </c>
      <c r="C208" s="23"/>
      <c r="D208" s="22" t="s">
        <v>213</v>
      </c>
      <c r="E208" s="207"/>
      <c r="F208" s="207"/>
      <c r="G208" s="207"/>
      <c r="H208" s="207"/>
    </row>
    <row r="209" spans="1:8" ht="12.75">
      <c r="A209" s="118"/>
      <c r="B209" s="28" t="s">
        <v>23</v>
      </c>
      <c r="C209" s="23"/>
      <c r="D209" s="22" t="s">
        <v>214</v>
      </c>
      <c r="E209" s="207"/>
      <c r="F209" s="207"/>
      <c r="G209" s="207"/>
      <c r="H209" s="207"/>
    </row>
    <row r="210" spans="1:8" ht="12.75">
      <c r="A210" s="118"/>
      <c r="B210" s="28" t="s">
        <v>24</v>
      </c>
      <c r="C210" s="23"/>
      <c r="D210" s="22" t="s">
        <v>215</v>
      </c>
      <c r="E210" s="207"/>
      <c r="F210" s="207"/>
      <c r="G210" s="207"/>
      <c r="H210" s="207"/>
    </row>
    <row r="211" spans="1:8" ht="12.75">
      <c r="A211" s="118"/>
      <c r="B211" s="28" t="s">
        <v>25</v>
      </c>
      <c r="C211" s="23"/>
      <c r="D211" s="22" t="s">
        <v>216</v>
      </c>
      <c r="E211" s="207"/>
      <c r="F211" s="207"/>
      <c r="G211" s="207"/>
      <c r="H211" s="207"/>
    </row>
    <row r="212" spans="1:8" ht="12.75">
      <c r="A212" s="118"/>
      <c r="B212" s="28" t="s">
        <v>26</v>
      </c>
      <c r="C212" s="23"/>
      <c r="D212" s="22" t="s">
        <v>132</v>
      </c>
      <c r="E212" s="207"/>
      <c r="F212" s="207"/>
      <c r="G212" s="207"/>
      <c r="H212" s="207"/>
    </row>
    <row r="213" spans="1:8" ht="12.75">
      <c r="A213" s="118"/>
      <c r="B213" s="28" t="s">
        <v>27</v>
      </c>
      <c r="C213" s="23"/>
      <c r="D213" s="22" t="s">
        <v>211</v>
      </c>
      <c r="E213" s="209">
        <f>SUM(E206:E212)</f>
        <v>0</v>
      </c>
      <c r="F213" s="209">
        <f>SUM(F206:F212)</f>
        <v>0</v>
      </c>
      <c r="G213" s="209">
        <f>SUM(G206:G212)</f>
        <v>0</v>
      </c>
      <c r="H213" s="209">
        <f>SUM(H206:H212)</f>
        <v>0</v>
      </c>
    </row>
    <row r="214" spans="1:8" ht="12.75">
      <c r="A214" s="118" t="s">
        <v>118</v>
      </c>
      <c r="B214" s="28"/>
      <c r="C214" s="31" t="s">
        <v>210</v>
      </c>
      <c r="D214" s="76"/>
      <c r="E214" s="208"/>
      <c r="F214" s="208"/>
      <c r="G214" s="208"/>
      <c r="H214" s="208"/>
    </row>
    <row r="215" spans="1:8" ht="12.75">
      <c r="A215" s="118"/>
      <c r="B215" s="28" t="s">
        <v>28</v>
      </c>
      <c r="C215" s="23"/>
      <c r="D215" s="22" t="s">
        <v>217</v>
      </c>
      <c r="E215" s="207"/>
      <c r="F215" s="207"/>
      <c r="G215" s="207"/>
      <c r="H215" s="207"/>
    </row>
    <row r="216" spans="1:8" ht="12.75">
      <c r="A216" s="118"/>
      <c r="B216" s="28" t="s">
        <v>29</v>
      </c>
      <c r="C216" s="23"/>
      <c r="D216" s="22" t="s">
        <v>218</v>
      </c>
      <c r="E216" s="207"/>
      <c r="F216" s="207"/>
      <c r="G216" s="207"/>
      <c r="H216" s="207"/>
    </row>
    <row r="217" spans="1:8" ht="12.75">
      <c r="A217" s="118"/>
      <c r="B217" s="28" t="s">
        <v>30</v>
      </c>
      <c r="C217" s="23"/>
      <c r="D217" s="22" t="s">
        <v>219</v>
      </c>
      <c r="E217" s="207"/>
      <c r="F217" s="207"/>
      <c r="G217" s="207"/>
      <c r="H217" s="207"/>
    </row>
    <row r="218" spans="1:8" ht="12.75">
      <c r="A218" s="118"/>
      <c r="B218" s="28" t="s">
        <v>31</v>
      </c>
      <c r="C218" s="23"/>
      <c r="D218" s="22" t="s">
        <v>220</v>
      </c>
      <c r="E218" s="207"/>
      <c r="F218" s="207"/>
      <c r="G218" s="207"/>
      <c r="H218" s="207"/>
    </row>
    <row r="219" spans="1:8" ht="12.75">
      <c r="A219" s="118"/>
      <c r="B219" s="28" t="s">
        <v>32</v>
      </c>
      <c r="C219" s="23"/>
      <c r="D219" s="22" t="s">
        <v>221</v>
      </c>
      <c r="E219" s="209">
        <f>SUM(E215:E218)</f>
        <v>0</v>
      </c>
      <c r="F219" s="209">
        <f>SUM(F215:F218)</f>
        <v>0</v>
      </c>
      <c r="G219" s="209">
        <f>SUM(G215:G218)</f>
        <v>0</v>
      </c>
      <c r="H219" s="209">
        <f>SUM(H215:H218)</f>
        <v>0</v>
      </c>
    </row>
    <row r="220" spans="1:8" ht="12.75">
      <c r="A220" s="118" t="s">
        <v>122</v>
      </c>
      <c r="B220" s="28"/>
      <c r="C220" s="31" t="s">
        <v>178</v>
      </c>
      <c r="D220" s="22"/>
      <c r="E220" s="208"/>
      <c r="F220" s="208"/>
      <c r="G220" s="208"/>
      <c r="H220" s="208"/>
    </row>
    <row r="221" spans="1:8" ht="12.75">
      <c r="A221" s="118"/>
      <c r="B221" s="28" t="s">
        <v>33</v>
      </c>
      <c r="C221" s="23"/>
      <c r="D221" s="22" t="s">
        <v>222</v>
      </c>
      <c r="E221" s="207"/>
      <c r="F221" s="207"/>
      <c r="G221" s="207"/>
      <c r="H221" s="207"/>
    </row>
    <row r="222" spans="1:8" ht="12.75">
      <c r="A222" s="118"/>
      <c r="B222" s="28" t="s">
        <v>34</v>
      </c>
      <c r="C222" s="23"/>
      <c r="D222" s="22" t="s">
        <v>223</v>
      </c>
      <c r="E222" s="207"/>
      <c r="F222" s="207"/>
      <c r="G222" s="207"/>
      <c r="H222" s="207"/>
    </row>
    <row r="223" spans="1:8" ht="12.75">
      <c r="A223" s="118"/>
      <c r="B223" s="28" t="s">
        <v>35</v>
      </c>
      <c r="C223" s="23"/>
      <c r="D223" s="22" t="s">
        <v>224</v>
      </c>
      <c r="E223" s="207"/>
      <c r="F223" s="207"/>
      <c r="G223" s="207"/>
      <c r="H223" s="207"/>
    </row>
    <row r="224" spans="1:8" ht="12.75">
      <c r="A224" s="118"/>
      <c r="B224" s="28" t="s">
        <v>36</v>
      </c>
      <c r="C224" s="23"/>
      <c r="D224" s="22" t="s">
        <v>225</v>
      </c>
      <c r="E224" s="207"/>
      <c r="F224" s="207"/>
      <c r="G224" s="207"/>
      <c r="H224" s="207"/>
    </row>
    <row r="225" spans="1:8" ht="12.75">
      <c r="A225" s="118"/>
      <c r="B225" s="28" t="s">
        <v>37</v>
      </c>
      <c r="C225" s="23"/>
      <c r="D225" s="22" t="s">
        <v>186</v>
      </c>
      <c r="E225" s="207"/>
      <c r="F225" s="207"/>
      <c r="G225" s="207"/>
      <c r="H225" s="207"/>
    </row>
    <row r="226" spans="1:8" ht="12.75">
      <c r="A226" s="118"/>
      <c r="B226" s="28" t="s">
        <v>188</v>
      </c>
      <c r="C226" s="23"/>
      <c r="D226" s="22" t="s">
        <v>187</v>
      </c>
      <c r="E226" s="207"/>
      <c r="F226" s="207"/>
      <c r="G226" s="207"/>
      <c r="H226" s="207"/>
    </row>
    <row r="227" spans="1:8" ht="12.75">
      <c r="A227" s="118"/>
      <c r="B227" s="28" t="s">
        <v>189</v>
      </c>
      <c r="C227" s="23"/>
      <c r="D227" s="22" t="s">
        <v>179</v>
      </c>
      <c r="E227" s="209">
        <f>SUM(E221:E226)</f>
        <v>0</v>
      </c>
      <c r="F227" s="209">
        <f>SUM(F221:F226)</f>
        <v>0</v>
      </c>
      <c r="G227" s="209">
        <f>SUM(G221:G226)</f>
        <v>0</v>
      </c>
      <c r="H227" s="209">
        <f>SUM(H221:H226)</f>
        <v>0</v>
      </c>
    </row>
    <row r="228" spans="1:8" ht="12.75">
      <c r="A228" s="118" t="s">
        <v>123</v>
      </c>
      <c r="B228" s="28"/>
      <c r="C228" s="31" t="s">
        <v>137</v>
      </c>
      <c r="D228" s="48"/>
      <c r="E228" s="206"/>
      <c r="F228" s="206"/>
      <c r="G228" s="206"/>
      <c r="H228" s="206"/>
    </row>
    <row r="229" spans="1:8" ht="12.75">
      <c r="A229" s="118"/>
      <c r="B229" s="77" t="s">
        <v>38</v>
      </c>
      <c r="C229" s="31"/>
      <c r="D229" s="22" t="s">
        <v>138</v>
      </c>
      <c r="E229" s="207"/>
      <c r="F229" s="207"/>
      <c r="G229" s="207"/>
      <c r="H229" s="207"/>
    </row>
    <row r="230" spans="1:8" ht="12.75">
      <c r="A230" s="118"/>
      <c r="B230" s="28" t="s">
        <v>39</v>
      </c>
      <c r="C230" s="31"/>
      <c r="D230" s="22" t="s">
        <v>139</v>
      </c>
      <c r="E230" s="207"/>
      <c r="F230" s="207"/>
      <c r="G230" s="207"/>
      <c r="H230" s="207"/>
    </row>
    <row r="231" spans="1:8" ht="12.75">
      <c r="A231" s="118"/>
      <c r="B231" s="28" t="s">
        <v>40</v>
      </c>
      <c r="C231" s="48"/>
      <c r="D231" s="22" t="s">
        <v>140</v>
      </c>
      <c r="E231" s="207"/>
      <c r="F231" s="207"/>
      <c r="G231" s="207"/>
      <c r="H231" s="207"/>
    </row>
    <row r="232" spans="1:8" ht="12.75">
      <c r="A232" s="118"/>
      <c r="B232" s="28" t="s">
        <v>42</v>
      </c>
      <c r="C232" s="48"/>
      <c r="D232" s="22" t="s">
        <v>141</v>
      </c>
      <c r="E232" s="207"/>
      <c r="F232" s="207"/>
      <c r="G232" s="207"/>
      <c r="H232" s="207"/>
    </row>
    <row r="233" spans="1:8" ht="12.75">
      <c r="A233" s="118"/>
      <c r="B233" s="28" t="s">
        <v>43</v>
      </c>
      <c r="C233" s="48"/>
      <c r="D233" s="22" t="s">
        <v>153</v>
      </c>
      <c r="E233" s="209">
        <f>SUM(E229:E232)</f>
        <v>0</v>
      </c>
      <c r="F233" s="209">
        <f>SUM(F229:F232)</f>
        <v>0</v>
      </c>
      <c r="G233" s="209">
        <f>SUM(G229:G232)</f>
        <v>0</v>
      </c>
      <c r="H233" s="209">
        <f>SUM(H229:H232)</f>
        <v>0</v>
      </c>
    </row>
    <row r="234" spans="1:8" ht="13.5">
      <c r="A234" s="118" t="s">
        <v>124</v>
      </c>
      <c r="B234" s="28"/>
      <c r="C234" s="31" t="s">
        <v>212</v>
      </c>
      <c r="D234" s="76"/>
      <c r="E234" s="215"/>
      <c r="F234" s="215"/>
      <c r="G234" s="215"/>
      <c r="H234" s="208"/>
    </row>
    <row r="235" spans="1:8" ht="12.75">
      <c r="A235" s="118"/>
      <c r="B235" s="28" t="s">
        <v>46</v>
      </c>
      <c r="C235" s="76"/>
      <c r="D235" s="22" t="s">
        <v>106</v>
      </c>
      <c r="E235" s="210"/>
      <c r="F235" s="210"/>
      <c r="G235" s="210"/>
      <c r="H235" s="207"/>
    </row>
    <row r="236" spans="1:8" ht="12.75">
      <c r="A236" s="118"/>
      <c r="B236" s="28" t="s">
        <v>47</v>
      </c>
      <c r="C236" s="76"/>
      <c r="D236" s="22" t="s">
        <v>107</v>
      </c>
      <c r="E236" s="210"/>
      <c r="F236" s="210"/>
      <c r="G236" s="210"/>
      <c r="H236" s="207"/>
    </row>
    <row r="237" spans="1:8" ht="12.75">
      <c r="A237" s="118"/>
      <c r="B237" s="28" t="s">
        <v>49</v>
      </c>
      <c r="C237" s="76"/>
      <c r="D237" s="22" t="s">
        <v>41</v>
      </c>
      <c r="E237" s="207"/>
      <c r="F237" s="207"/>
      <c r="G237" s="207"/>
      <c r="H237" s="207"/>
    </row>
    <row r="238" spans="1:8" ht="12.75">
      <c r="A238" s="118"/>
      <c r="B238" s="28" t="s">
        <v>51</v>
      </c>
      <c r="C238" s="76"/>
      <c r="D238" s="22" t="s">
        <v>142</v>
      </c>
      <c r="E238" s="207"/>
      <c r="F238" s="207"/>
      <c r="G238" s="207"/>
      <c r="H238" s="207"/>
    </row>
    <row r="239" spans="1:8" ht="12.75">
      <c r="A239" s="118"/>
      <c r="B239" s="28" t="s">
        <v>53</v>
      </c>
      <c r="C239" s="76"/>
      <c r="D239" s="22" t="s">
        <v>143</v>
      </c>
      <c r="E239" s="207"/>
      <c r="F239" s="207"/>
      <c r="G239" s="207"/>
      <c r="H239" s="207"/>
    </row>
    <row r="240" spans="1:8" ht="12.75">
      <c r="A240" s="118"/>
      <c r="B240" s="28" t="s">
        <v>180</v>
      </c>
      <c r="C240" s="76"/>
      <c r="D240" s="22" t="s">
        <v>44</v>
      </c>
      <c r="E240" s="216">
        <f>SUM(E235:E239)</f>
        <v>0</v>
      </c>
      <c r="F240" s="216">
        <f>SUM(F235:F239)</f>
        <v>0</v>
      </c>
      <c r="G240" s="216">
        <f>SUM(G235:G239)</f>
        <v>0</v>
      </c>
      <c r="H240" s="209">
        <f>SUM(H235:H239)</f>
        <v>0</v>
      </c>
    </row>
    <row r="241" spans="1:8" ht="12.75">
      <c r="A241" s="118" t="s">
        <v>125</v>
      </c>
      <c r="B241" s="28"/>
      <c r="C241" s="31" t="s">
        <v>45</v>
      </c>
      <c r="D241" s="78"/>
      <c r="E241" s="215"/>
      <c r="F241" s="215"/>
      <c r="G241" s="215"/>
      <c r="H241" s="208"/>
    </row>
    <row r="242" spans="1:8" ht="12.75">
      <c r="A242" s="118"/>
      <c r="B242" s="28" t="s">
        <v>56</v>
      </c>
      <c r="C242" s="76"/>
      <c r="D242" s="22" t="s">
        <v>108</v>
      </c>
      <c r="E242" s="210"/>
      <c r="F242" s="210"/>
      <c r="G242" s="210"/>
      <c r="H242" s="207"/>
    </row>
    <row r="243" spans="1:8" ht="12.75">
      <c r="A243" s="118"/>
      <c r="B243" s="28" t="s">
        <v>57</v>
      </c>
      <c r="C243" s="76"/>
      <c r="D243" s="22" t="s">
        <v>48</v>
      </c>
      <c r="E243" s="210"/>
      <c r="F243" s="210"/>
      <c r="G243" s="210"/>
      <c r="H243" s="207"/>
    </row>
    <row r="244" spans="1:8" ht="12.75">
      <c r="A244" s="118"/>
      <c r="B244" s="28" t="s">
        <v>58</v>
      </c>
      <c r="C244" s="76"/>
      <c r="D244" s="22" t="s">
        <v>50</v>
      </c>
      <c r="E244" s="207"/>
      <c r="F244" s="207"/>
      <c r="G244" s="207"/>
      <c r="H244" s="207"/>
    </row>
    <row r="245" spans="1:8" ht="12.75">
      <c r="A245" s="118"/>
      <c r="B245" s="28" t="s">
        <v>181</v>
      </c>
      <c r="C245" s="76"/>
      <c r="D245" s="22" t="s">
        <v>52</v>
      </c>
      <c r="E245" s="207"/>
      <c r="F245" s="207"/>
      <c r="G245" s="207"/>
      <c r="H245" s="207"/>
    </row>
    <row r="246" spans="1:8" ht="12.75">
      <c r="A246" s="118"/>
      <c r="B246" s="28" t="s">
        <v>182</v>
      </c>
      <c r="C246" s="76"/>
      <c r="D246" s="22" t="s">
        <v>54</v>
      </c>
      <c r="E246" s="209">
        <f>SUM(E242:E245)</f>
        <v>0</v>
      </c>
      <c r="F246" s="209">
        <f>SUM(F242:F245)</f>
        <v>0</v>
      </c>
      <c r="G246" s="209">
        <f>SUM(G242:G245)</f>
        <v>0</v>
      </c>
      <c r="H246" s="209">
        <f>SUM(H242:H245)</f>
        <v>0</v>
      </c>
    </row>
    <row r="247" spans="1:8" ht="12.75">
      <c r="A247" s="118" t="s">
        <v>126</v>
      </c>
      <c r="B247" s="28"/>
      <c r="C247" s="31" t="s">
        <v>55</v>
      </c>
      <c r="D247" s="23"/>
      <c r="E247" s="208"/>
      <c r="F247" s="208"/>
      <c r="G247" s="208"/>
      <c r="H247" s="208"/>
    </row>
    <row r="248" spans="1:8" ht="12.75">
      <c r="A248" s="118"/>
      <c r="B248" s="28" t="s">
        <v>183</v>
      </c>
      <c r="C248" s="23"/>
      <c r="D248" s="22" t="s">
        <v>120</v>
      </c>
      <c r="E248" s="207"/>
      <c r="F248" s="207"/>
      <c r="G248" s="207"/>
      <c r="H248" s="207"/>
    </row>
    <row r="249" spans="1:8" ht="12.75">
      <c r="A249" s="118"/>
      <c r="B249" s="28" t="s">
        <v>184</v>
      </c>
      <c r="C249" s="23"/>
      <c r="D249" s="22" t="s">
        <v>133</v>
      </c>
      <c r="E249" s="210"/>
      <c r="F249" s="210"/>
      <c r="G249" s="210"/>
      <c r="H249" s="207"/>
    </row>
    <row r="250" spans="1:8" ht="12.75">
      <c r="A250" s="118"/>
      <c r="B250" s="28" t="s">
        <v>185</v>
      </c>
      <c r="C250" s="23"/>
      <c r="D250" s="22" t="s">
        <v>59</v>
      </c>
      <c r="E250" s="209">
        <f>SUM(E248:E249)</f>
        <v>0</v>
      </c>
      <c r="F250" s="209">
        <f>SUM(F248:F249)</f>
        <v>0</v>
      </c>
      <c r="G250" s="209">
        <f>SUM(G248:G249)</f>
        <v>0</v>
      </c>
      <c r="H250" s="209">
        <f>SUM(H248:H249)</f>
        <v>0</v>
      </c>
    </row>
    <row r="251" spans="1:8" ht="13.5" thickBot="1">
      <c r="A251" s="121"/>
      <c r="B251" s="10"/>
      <c r="C251" s="5" t="s">
        <v>208</v>
      </c>
      <c r="D251" s="9"/>
      <c r="E251" s="211">
        <f>E250+E246+E240+E233+E219+E213+E204+E227</f>
        <v>0</v>
      </c>
      <c r="F251" s="211">
        <f>F250+F246+F240+F233+F219+F213+F204+F227</f>
        <v>0</v>
      </c>
      <c r="G251" s="211">
        <f>G250+G246+G240+G233+G219+G213+G204+G227</f>
        <v>0</v>
      </c>
      <c r="H251" s="211">
        <f>H250+H246+H240+H233+H219+H213+H204+H227</f>
        <v>0</v>
      </c>
    </row>
    <row r="252" spans="1:8" ht="13.5" thickTop="1">
      <c r="A252" s="121"/>
      <c r="B252" s="10"/>
      <c r="C252" s="5" t="s">
        <v>67</v>
      </c>
      <c r="D252" s="9"/>
      <c r="E252" s="212"/>
      <c r="F252" s="219"/>
      <c r="G252" s="212"/>
      <c r="H252" s="212"/>
    </row>
    <row r="253" spans="1:8" ht="12.75">
      <c r="A253" s="121"/>
      <c r="B253" s="41"/>
      <c r="C253" s="85" t="s">
        <v>144</v>
      </c>
      <c r="D253" s="42"/>
      <c r="E253" s="213">
        <f>E252*E251</f>
        <v>0</v>
      </c>
      <c r="F253" s="213">
        <f>F252*F251</f>
        <v>0</v>
      </c>
      <c r="G253" s="213">
        <f>G252*G251</f>
        <v>0</v>
      </c>
      <c r="H253" s="213">
        <f>H252*H251</f>
        <v>0</v>
      </c>
    </row>
    <row r="254" spans="1:8" ht="12.75">
      <c r="A254" s="122"/>
      <c r="B254" s="41"/>
      <c r="C254" s="85" t="s">
        <v>71</v>
      </c>
      <c r="D254" s="42"/>
      <c r="E254" s="213">
        <f>E253+E190</f>
        <v>0</v>
      </c>
      <c r="F254" s="213">
        <f>F253+F190</f>
        <v>0</v>
      </c>
      <c r="G254" s="213">
        <f>G253+G190</f>
        <v>0</v>
      </c>
      <c r="H254" s="213">
        <f>H253+H190</f>
        <v>0</v>
      </c>
    </row>
    <row r="255" spans="1:18" s="32" customFormat="1" ht="27" customHeight="1">
      <c r="A255" s="250" t="s">
        <v>12</v>
      </c>
      <c r="B255" s="250"/>
      <c r="C255" s="250"/>
      <c r="D255" s="250"/>
      <c r="E255" s="250"/>
      <c r="F255" s="250"/>
      <c r="G255" s="250"/>
      <c r="H255" s="198" t="str">
        <f>H191</f>
        <v>V 1.18</v>
      </c>
      <c r="I255" s="136"/>
      <c r="J255" s="136"/>
      <c r="K255" s="136"/>
      <c r="L255" s="137"/>
      <c r="M255" s="137"/>
      <c r="N255" s="137"/>
      <c r="O255" s="137"/>
      <c r="P255" s="137"/>
      <c r="Q255" s="137"/>
      <c r="R255" s="137"/>
    </row>
    <row r="256" spans="1:18" s="25" customFormat="1" ht="15.75">
      <c r="A256" s="247" t="s">
        <v>171</v>
      </c>
      <c r="B256" s="247"/>
      <c r="C256" s="247"/>
      <c r="D256" s="87">
        <f>'GI'!$C$5</f>
        <v>0</v>
      </c>
      <c r="E256" s="33"/>
      <c r="F256" s="199"/>
      <c r="G256" s="200"/>
      <c r="H256" s="200"/>
      <c r="I256" s="135"/>
      <c r="J256" s="135"/>
      <c r="K256" s="135"/>
      <c r="L256" s="135"/>
      <c r="M256" s="138"/>
      <c r="N256" s="138"/>
      <c r="O256" s="138"/>
      <c r="P256" s="138"/>
      <c r="Q256" s="138"/>
      <c r="R256" s="138"/>
    </row>
    <row r="257" spans="1:18" s="25" customFormat="1" ht="16.5" customHeight="1">
      <c r="A257" s="247" t="s">
        <v>249</v>
      </c>
      <c r="B257" s="247"/>
      <c r="C257" s="247"/>
      <c r="D257" s="38">
        <f>'GI'!$C$13</f>
        <v>0</v>
      </c>
      <c r="E257" s="33"/>
      <c r="F257" s="199"/>
      <c r="G257" s="200"/>
      <c r="H257" s="200"/>
      <c r="I257" s="139"/>
      <c r="J257" s="139"/>
      <c r="K257" s="139"/>
      <c r="L257" s="139"/>
      <c r="M257" s="138"/>
      <c r="N257" s="138"/>
      <c r="O257" s="138"/>
      <c r="P257" s="138"/>
      <c r="Q257" s="138"/>
      <c r="R257" s="138"/>
    </row>
    <row r="258" spans="1:18" s="29" customFormat="1" ht="4.5" customHeight="1">
      <c r="A258" s="33"/>
      <c r="B258" s="33"/>
      <c r="C258" s="38"/>
      <c r="D258" s="48"/>
      <c r="E258" s="201"/>
      <c r="F258" s="199"/>
      <c r="G258" s="202"/>
      <c r="H258" s="202"/>
      <c r="I258" s="139"/>
      <c r="J258" s="139"/>
      <c r="K258" s="139"/>
      <c r="L258" s="139"/>
      <c r="M258" s="140"/>
      <c r="N258" s="140"/>
      <c r="O258" s="140"/>
      <c r="P258" s="140"/>
      <c r="Q258" s="140"/>
      <c r="R258" s="140"/>
    </row>
    <row r="259" spans="1:18" s="48" customFormat="1" ht="12.75">
      <c r="A259" s="249" t="s">
        <v>169</v>
      </c>
      <c r="B259" s="249"/>
      <c r="C259" s="249"/>
      <c r="D259" s="249"/>
      <c r="E259" s="249"/>
      <c r="F259" s="249"/>
      <c r="G259" s="249"/>
      <c r="H259" s="249"/>
      <c r="I259" s="134"/>
      <c r="J259" s="134"/>
      <c r="K259" s="134"/>
      <c r="L259" s="141"/>
      <c r="M259" s="141"/>
      <c r="N259" s="141"/>
      <c r="O259" s="141"/>
      <c r="P259" s="141"/>
      <c r="Q259" s="141"/>
      <c r="R259" s="141"/>
    </row>
    <row r="260" spans="1:8" ht="12.75">
      <c r="A260" s="120"/>
      <c r="B260" s="83"/>
      <c r="C260" s="83"/>
      <c r="D260" s="84" t="s">
        <v>72</v>
      </c>
      <c r="E260" s="114">
        <v>1</v>
      </c>
      <c r="F260" s="114">
        <v>2</v>
      </c>
      <c r="G260" s="114">
        <v>3</v>
      </c>
      <c r="H260" s="114">
        <v>4</v>
      </c>
    </row>
    <row r="261" spans="1:8" ht="38.25" customHeight="1">
      <c r="A261" s="117"/>
      <c r="B261" s="73"/>
      <c r="C261" s="74"/>
      <c r="D261" s="113" t="s">
        <v>66</v>
      </c>
      <c r="E261" s="203" t="str">
        <f>$E$7</f>
        <v>Book Value 
 Prior Quarter</v>
      </c>
      <c r="F261" s="203" t="str">
        <f>$F$7</f>
        <v>Mark to market
 Prior Quarter</v>
      </c>
      <c r="G261" s="203" t="str">
        <f>$G$7</f>
        <v>Book Value 
 Current Quarter</v>
      </c>
      <c r="H261" s="203" t="str">
        <f>$H$7</f>
        <v>Mark to market
 Current Quarter</v>
      </c>
    </row>
    <row r="262" spans="1:8" ht="12.75">
      <c r="A262" s="118" t="s">
        <v>116</v>
      </c>
      <c r="B262" s="28"/>
      <c r="C262" s="31" t="s">
        <v>14</v>
      </c>
      <c r="D262" s="23"/>
      <c r="E262" s="218"/>
      <c r="F262" s="218"/>
      <c r="G262" s="218"/>
      <c r="H262" s="218"/>
    </row>
    <row r="263" spans="1:8" ht="12.75">
      <c r="A263" s="118"/>
      <c r="B263" s="28" t="s">
        <v>15</v>
      </c>
      <c r="C263" s="23"/>
      <c r="D263" s="22" t="s">
        <v>100</v>
      </c>
      <c r="E263" s="205"/>
      <c r="F263" s="205"/>
      <c r="G263" s="205"/>
      <c r="H263" s="205"/>
    </row>
    <row r="264" spans="1:8" ht="12.75">
      <c r="A264" s="118"/>
      <c r="B264" s="28" t="s">
        <v>16</v>
      </c>
      <c r="C264" s="23"/>
      <c r="D264" s="22" t="s">
        <v>98</v>
      </c>
      <c r="E264" s="205"/>
      <c r="F264" s="205"/>
      <c r="G264" s="205"/>
      <c r="H264" s="205"/>
    </row>
    <row r="265" spans="1:8" ht="12.75">
      <c r="A265" s="118"/>
      <c r="B265" s="28" t="s">
        <v>17</v>
      </c>
      <c r="C265" s="23"/>
      <c r="D265" s="22" t="s">
        <v>152</v>
      </c>
      <c r="E265" s="205"/>
      <c r="F265" s="205"/>
      <c r="G265" s="205"/>
      <c r="H265" s="205"/>
    </row>
    <row r="266" spans="1:8" ht="12.75">
      <c r="A266" s="118"/>
      <c r="B266" s="28" t="s">
        <v>18</v>
      </c>
      <c r="C266" s="23"/>
      <c r="D266" s="22" t="s">
        <v>99</v>
      </c>
      <c r="E266" s="205"/>
      <c r="F266" s="205"/>
      <c r="G266" s="205"/>
      <c r="H266" s="205"/>
    </row>
    <row r="267" spans="1:8" ht="12.75">
      <c r="A267" s="118"/>
      <c r="B267" s="28" t="s">
        <v>19</v>
      </c>
      <c r="D267" s="22" t="s">
        <v>229</v>
      </c>
      <c r="E267" s="205"/>
      <c r="F267" s="205"/>
      <c r="G267" s="205"/>
      <c r="H267" s="205"/>
    </row>
    <row r="268" spans="1:8" ht="12.75">
      <c r="A268" s="118"/>
      <c r="B268" s="28" t="s">
        <v>228</v>
      </c>
      <c r="D268" s="22" t="s">
        <v>136</v>
      </c>
      <c r="E268" s="206">
        <f>SUM(E263:E266)-E267</f>
        <v>0</v>
      </c>
      <c r="F268" s="206">
        <f>SUM(F263:F266)-F267</f>
        <v>0</v>
      </c>
      <c r="G268" s="206">
        <f>SUM(G263:G266)-G267</f>
        <v>0</v>
      </c>
      <c r="H268" s="206">
        <f>SUM(H263:H266)-H267</f>
        <v>0</v>
      </c>
    </row>
    <row r="269" spans="1:8" ht="12.75">
      <c r="A269" s="118" t="s">
        <v>117</v>
      </c>
      <c r="B269" s="28"/>
      <c r="C269" s="31" t="s">
        <v>209</v>
      </c>
      <c r="D269" s="23"/>
      <c r="E269" s="218"/>
      <c r="F269" s="218"/>
      <c r="G269" s="218"/>
      <c r="H269" s="218"/>
    </row>
    <row r="270" spans="1:8" ht="12.75">
      <c r="A270" s="118"/>
      <c r="B270" s="28" t="s">
        <v>20</v>
      </c>
      <c r="C270" s="23"/>
      <c r="D270" s="22" t="s">
        <v>104</v>
      </c>
      <c r="E270" s="205"/>
      <c r="F270" s="205"/>
      <c r="G270" s="205"/>
      <c r="H270" s="205"/>
    </row>
    <row r="271" spans="1:8" ht="12.75">
      <c r="A271" s="118"/>
      <c r="B271" s="28" t="s">
        <v>21</v>
      </c>
      <c r="C271" s="23"/>
      <c r="D271" s="22" t="s">
        <v>105</v>
      </c>
      <c r="E271" s="205"/>
      <c r="F271" s="205"/>
      <c r="G271" s="205"/>
      <c r="H271" s="205"/>
    </row>
    <row r="272" spans="1:8" ht="12.75">
      <c r="A272" s="118"/>
      <c r="B272" s="28" t="s">
        <v>22</v>
      </c>
      <c r="C272" s="23"/>
      <c r="D272" s="22" t="s">
        <v>213</v>
      </c>
      <c r="E272" s="207"/>
      <c r="F272" s="207"/>
      <c r="G272" s="207"/>
      <c r="H272" s="207"/>
    </row>
    <row r="273" spans="1:8" ht="12.75">
      <c r="A273" s="118"/>
      <c r="B273" s="28" t="s">
        <v>23</v>
      </c>
      <c r="C273" s="23"/>
      <c r="D273" s="22" t="s">
        <v>214</v>
      </c>
      <c r="E273" s="207"/>
      <c r="F273" s="207"/>
      <c r="G273" s="207"/>
      <c r="H273" s="207"/>
    </row>
    <row r="274" spans="1:8" ht="12.75">
      <c r="A274" s="118"/>
      <c r="B274" s="28" t="s">
        <v>24</v>
      </c>
      <c r="C274" s="23"/>
      <c r="D274" s="22" t="s">
        <v>215</v>
      </c>
      <c r="E274" s="207"/>
      <c r="F274" s="207"/>
      <c r="G274" s="207"/>
      <c r="H274" s="207"/>
    </row>
    <row r="275" spans="1:8" ht="12.75">
      <c r="A275" s="118"/>
      <c r="B275" s="28" t="s">
        <v>25</v>
      </c>
      <c r="C275" s="23"/>
      <c r="D275" s="22" t="s">
        <v>216</v>
      </c>
      <c r="E275" s="207"/>
      <c r="F275" s="207"/>
      <c r="G275" s="207"/>
      <c r="H275" s="207"/>
    </row>
    <row r="276" spans="1:8" ht="12.75">
      <c r="A276" s="118"/>
      <c r="B276" s="28" t="s">
        <v>26</v>
      </c>
      <c r="C276" s="23"/>
      <c r="D276" s="22" t="s">
        <v>132</v>
      </c>
      <c r="E276" s="207"/>
      <c r="F276" s="207"/>
      <c r="G276" s="207"/>
      <c r="H276" s="207"/>
    </row>
    <row r="277" spans="1:8" ht="12.75">
      <c r="A277" s="118"/>
      <c r="B277" s="28" t="s">
        <v>27</v>
      </c>
      <c r="C277" s="23"/>
      <c r="D277" s="22" t="s">
        <v>211</v>
      </c>
      <c r="E277" s="209">
        <f>SUM(E270:E276)</f>
        <v>0</v>
      </c>
      <c r="F277" s="209">
        <f>SUM(F270:F276)</f>
        <v>0</v>
      </c>
      <c r="G277" s="209">
        <f>SUM(G270:G276)</f>
        <v>0</v>
      </c>
      <c r="H277" s="209">
        <f>SUM(H270:H276)</f>
        <v>0</v>
      </c>
    </row>
    <row r="278" spans="1:8" ht="12.75">
      <c r="A278" s="118" t="s">
        <v>118</v>
      </c>
      <c r="B278" s="28"/>
      <c r="C278" s="31" t="s">
        <v>210</v>
      </c>
      <c r="D278" s="76"/>
      <c r="E278" s="208"/>
      <c r="F278" s="208"/>
      <c r="G278" s="208"/>
      <c r="H278" s="208"/>
    </row>
    <row r="279" spans="1:8" ht="12.75">
      <c r="A279" s="118"/>
      <c r="B279" s="28" t="s">
        <v>28</v>
      </c>
      <c r="C279" s="23"/>
      <c r="D279" s="22" t="s">
        <v>217</v>
      </c>
      <c r="E279" s="207"/>
      <c r="F279" s="207"/>
      <c r="G279" s="207"/>
      <c r="H279" s="207"/>
    </row>
    <row r="280" spans="1:8" ht="12.75">
      <c r="A280" s="118"/>
      <c r="B280" s="28" t="s">
        <v>29</v>
      </c>
      <c r="C280" s="23"/>
      <c r="D280" s="22" t="s">
        <v>218</v>
      </c>
      <c r="E280" s="207"/>
      <c r="F280" s="207"/>
      <c r="G280" s="207"/>
      <c r="H280" s="207"/>
    </row>
    <row r="281" spans="1:8" ht="12.75">
      <c r="A281" s="118"/>
      <c r="B281" s="28" t="s">
        <v>30</v>
      </c>
      <c r="C281" s="23"/>
      <c r="D281" s="22" t="s">
        <v>219</v>
      </c>
      <c r="E281" s="207"/>
      <c r="F281" s="207"/>
      <c r="G281" s="207"/>
      <c r="H281" s="207"/>
    </row>
    <row r="282" spans="1:8" ht="12.75">
      <c r="A282" s="118"/>
      <c r="B282" s="28" t="s">
        <v>31</v>
      </c>
      <c r="C282" s="23"/>
      <c r="D282" s="22" t="s">
        <v>220</v>
      </c>
      <c r="E282" s="207"/>
      <c r="F282" s="207"/>
      <c r="G282" s="207"/>
      <c r="H282" s="207"/>
    </row>
    <row r="283" spans="1:8" ht="12.75">
      <c r="A283" s="118"/>
      <c r="B283" s="28" t="s">
        <v>32</v>
      </c>
      <c r="C283" s="23"/>
      <c r="D283" s="22" t="s">
        <v>221</v>
      </c>
      <c r="E283" s="209">
        <f>SUM(E279:E282)</f>
        <v>0</v>
      </c>
      <c r="F283" s="209">
        <f>SUM(F279:F282)</f>
        <v>0</v>
      </c>
      <c r="G283" s="209">
        <f>SUM(G279:G282)</f>
        <v>0</v>
      </c>
      <c r="H283" s="209">
        <f>SUM(H279:H282)</f>
        <v>0</v>
      </c>
    </row>
    <row r="284" spans="1:8" ht="12.75">
      <c r="A284" s="118" t="s">
        <v>122</v>
      </c>
      <c r="B284" s="28"/>
      <c r="C284" s="31" t="s">
        <v>178</v>
      </c>
      <c r="D284" s="22"/>
      <c r="E284" s="208"/>
      <c r="F284" s="208"/>
      <c r="G284" s="208"/>
      <c r="H284" s="208"/>
    </row>
    <row r="285" spans="1:8" ht="12.75">
      <c r="A285" s="118"/>
      <c r="B285" s="28" t="s">
        <v>33</v>
      </c>
      <c r="C285" s="23"/>
      <c r="D285" s="22" t="s">
        <v>222</v>
      </c>
      <c r="E285" s="207"/>
      <c r="F285" s="207"/>
      <c r="G285" s="207"/>
      <c r="H285" s="207"/>
    </row>
    <row r="286" spans="1:8" ht="12.75">
      <c r="A286" s="118"/>
      <c r="B286" s="28" t="s">
        <v>34</v>
      </c>
      <c r="C286" s="23"/>
      <c r="D286" s="22" t="s">
        <v>223</v>
      </c>
      <c r="E286" s="207"/>
      <c r="F286" s="207"/>
      <c r="G286" s="207"/>
      <c r="H286" s="207"/>
    </row>
    <row r="287" spans="1:8" ht="12.75">
      <c r="A287" s="118"/>
      <c r="B287" s="28" t="s">
        <v>35</v>
      </c>
      <c r="C287" s="23"/>
      <c r="D287" s="22" t="s">
        <v>224</v>
      </c>
      <c r="E287" s="207"/>
      <c r="F287" s="207"/>
      <c r="G287" s="207"/>
      <c r="H287" s="207"/>
    </row>
    <row r="288" spans="1:8" ht="12.75">
      <c r="A288" s="118"/>
      <c r="B288" s="28" t="s">
        <v>36</v>
      </c>
      <c r="C288" s="23"/>
      <c r="D288" s="22" t="s">
        <v>225</v>
      </c>
      <c r="E288" s="207"/>
      <c r="F288" s="207"/>
      <c r="G288" s="207"/>
      <c r="H288" s="207"/>
    </row>
    <row r="289" spans="1:8" ht="12.75">
      <c r="A289" s="118"/>
      <c r="B289" s="28" t="s">
        <v>37</v>
      </c>
      <c r="C289" s="23"/>
      <c r="D289" s="22" t="s">
        <v>186</v>
      </c>
      <c r="E289" s="207"/>
      <c r="F289" s="207"/>
      <c r="G289" s="207"/>
      <c r="H289" s="207"/>
    </row>
    <row r="290" spans="1:8" ht="12.75">
      <c r="A290" s="118"/>
      <c r="B290" s="28" t="s">
        <v>188</v>
      </c>
      <c r="C290" s="23"/>
      <c r="D290" s="22" t="s">
        <v>187</v>
      </c>
      <c r="E290" s="207"/>
      <c r="F290" s="207"/>
      <c r="G290" s="207"/>
      <c r="H290" s="207"/>
    </row>
    <row r="291" spans="1:8" ht="12.75">
      <c r="A291" s="118"/>
      <c r="B291" s="28" t="s">
        <v>189</v>
      </c>
      <c r="C291" s="23"/>
      <c r="D291" s="22" t="s">
        <v>179</v>
      </c>
      <c r="E291" s="209">
        <f>SUM(E285:E290)</f>
        <v>0</v>
      </c>
      <c r="F291" s="209">
        <f>SUM(F285:F290)</f>
        <v>0</v>
      </c>
      <c r="G291" s="209">
        <f>SUM(G285:G290)</f>
        <v>0</v>
      </c>
      <c r="H291" s="209">
        <f>SUM(H285:H290)</f>
        <v>0</v>
      </c>
    </row>
    <row r="292" spans="1:8" ht="12.75">
      <c r="A292" s="118" t="s">
        <v>123</v>
      </c>
      <c r="B292" s="28"/>
      <c r="C292" s="31" t="s">
        <v>137</v>
      </c>
      <c r="D292" s="48"/>
      <c r="E292" s="206"/>
      <c r="F292" s="206"/>
      <c r="G292" s="206"/>
      <c r="H292" s="206"/>
    </row>
    <row r="293" spans="1:8" ht="12.75">
      <c r="A293" s="118"/>
      <c r="B293" s="77" t="s">
        <v>38</v>
      </c>
      <c r="C293" s="31"/>
      <c r="D293" s="22" t="s">
        <v>138</v>
      </c>
      <c r="E293" s="207"/>
      <c r="F293" s="207"/>
      <c r="G293" s="207"/>
      <c r="H293" s="207"/>
    </row>
    <row r="294" spans="1:8" ht="12.75">
      <c r="A294" s="118"/>
      <c r="B294" s="28" t="s">
        <v>39</v>
      </c>
      <c r="C294" s="31"/>
      <c r="D294" s="22" t="s">
        <v>139</v>
      </c>
      <c r="E294" s="207"/>
      <c r="F294" s="207"/>
      <c r="G294" s="207"/>
      <c r="H294" s="207"/>
    </row>
    <row r="295" spans="1:8" ht="12.75">
      <c r="A295" s="118"/>
      <c r="B295" s="28" t="s">
        <v>40</v>
      </c>
      <c r="C295" s="48"/>
      <c r="D295" s="22" t="s">
        <v>140</v>
      </c>
      <c r="E295" s="207"/>
      <c r="F295" s="207"/>
      <c r="G295" s="207"/>
      <c r="H295" s="207"/>
    </row>
    <row r="296" spans="1:8" ht="12.75">
      <c r="A296" s="118"/>
      <c r="B296" s="28" t="s">
        <v>42</v>
      </c>
      <c r="C296" s="48"/>
      <c r="D296" s="22" t="s">
        <v>141</v>
      </c>
      <c r="E296" s="207"/>
      <c r="F296" s="207"/>
      <c r="G296" s="207"/>
      <c r="H296" s="207"/>
    </row>
    <row r="297" spans="1:8" ht="12.75">
      <c r="A297" s="118"/>
      <c r="B297" s="28" t="s">
        <v>43</v>
      </c>
      <c r="C297" s="48"/>
      <c r="D297" s="22" t="s">
        <v>153</v>
      </c>
      <c r="E297" s="209">
        <f>SUM(E293:E296)</f>
        <v>0</v>
      </c>
      <c r="F297" s="209">
        <f>SUM(F293:F296)</f>
        <v>0</v>
      </c>
      <c r="G297" s="209">
        <f>SUM(G293:G296)</f>
        <v>0</v>
      </c>
      <c r="H297" s="209">
        <f>SUM(H293:H296)</f>
        <v>0</v>
      </c>
    </row>
    <row r="298" spans="1:8" ht="13.5">
      <c r="A298" s="118" t="s">
        <v>124</v>
      </c>
      <c r="B298" s="28"/>
      <c r="C298" s="31" t="s">
        <v>212</v>
      </c>
      <c r="D298" s="76"/>
      <c r="E298" s="215"/>
      <c r="F298" s="215"/>
      <c r="G298" s="215"/>
      <c r="H298" s="208"/>
    </row>
    <row r="299" spans="1:8" ht="12.75">
      <c r="A299" s="118"/>
      <c r="B299" s="28" t="s">
        <v>46</v>
      </c>
      <c r="C299" s="76"/>
      <c r="D299" s="22" t="s">
        <v>106</v>
      </c>
      <c r="E299" s="210"/>
      <c r="F299" s="210"/>
      <c r="G299" s="210"/>
      <c r="H299" s="207"/>
    </row>
    <row r="300" spans="1:8" ht="12.75">
      <c r="A300" s="118"/>
      <c r="B300" s="28" t="s">
        <v>47</v>
      </c>
      <c r="C300" s="76"/>
      <c r="D300" s="22" t="s">
        <v>107</v>
      </c>
      <c r="E300" s="210"/>
      <c r="F300" s="210"/>
      <c r="G300" s="210"/>
      <c r="H300" s="207"/>
    </row>
    <row r="301" spans="1:8" ht="12.75">
      <c r="A301" s="118"/>
      <c r="B301" s="28" t="s">
        <v>49</v>
      </c>
      <c r="C301" s="76"/>
      <c r="D301" s="22" t="s">
        <v>41</v>
      </c>
      <c r="E301" s="207"/>
      <c r="F301" s="207"/>
      <c r="G301" s="207"/>
      <c r="H301" s="207"/>
    </row>
    <row r="302" spans="1:8" ht="12.75">
      <c r="A302" s="118"/>
      <c r="B302" s="28" t="s">
        <v>51</v>
      </c>
      <c r="C302" s="76"/>
      <c r="D302" s="22" t="s">
        <v>142</v>
      </c>
      <c r="E302" s="207"/>
      <c r="F302" s="207"/>
      <c r="G302" s="207"/>
      <c r="H302" s="207"/>
    </row>
    <row r="303" spans="1:8" ht="12.75">
      <c r="A303" s="118"/>
      <c r="B303" s="28" t="s">
        <v>53</v>
      </c>
      <c r="C303" s="76"/>
      <c r="D303" s="22" t="s">
        <v>143</v>
      </c>
      <c r="E303" s="207"/>
      <c r="F303" s="207"/>
      <c r="G303" s="207"/>
      <c r="H303" s="207"/>
    </row>
    <row r="304" spans="1:8" ht="12.75">
      <c r="A304" s="118"/>
      <c r="B304" s="28" t="s">
        <v>180</v>
      </c>
      <c r="C304" s="76"/>
      <c r="D304" s="22" t="s">
        <v>44</v>
      </c>
      <c r="E304" s="216">
        <f>SUM(E299:E303)</f>
        <v>0</v>
      </c>
      <c r="F304" s="216">
        <f>SUM(F299:F303)</f>
        <v>0</v>
      </c>
      <c r="G304" s="216">
        <f>SUM(G299:G303)</f>
        <v>0</v>
      </c>
      <c r="H304" s="209">
        <f>SUM(H299:H303)</f>
        <v>0</v>
      </c>
    </row>
    <row r="305" spans="1:8" ht="12.75">
      <c r="A305" s="118" t="s">
        <v>125</v>
      </c>
      <c r="B305" s="28"/>
      <c r="C305" s="31" t="s">
        <v>45</v>
      </c>
      <c r="D305" s="78"/>
      <c r="E305" s="215"/>
      <c r="F305" s="215"/>
      <c r="G305" s="215"/>
      <c r="H305" s="208"/>
    </row>
    <row r="306" spans="1:8" ht="12.75">
      <c r="A306" s="118"/>
      <c r="B306" s="28" t="s">
        <v>56</v>
      </c>
      <c r="C306" s="76"/>
      <c r="D306" s="22" t="s">
        <v>108</v>
      </c>
      <c r="E306" s="210"/>
      <c r="F306" s="210"/>
      <c r="G306" s="210"/>
      <c r="H306" s="207"/>
    </row>
    <row r="307" spans="1:8" ht="12.75">
      <c r="A307" s="118"/>
      <c r="B307" s="28" t="s">
        <v>57</v>
      </c>
      <c r="C307" s="76"/>
      <c r="D307" s="22" t="s">
        <v>48</v>
      </c>
      <c r="E307" s="210"/>
      <c r="F307" s="210"/>
      <c r="G307" s="210"/>
      <c r="H307" s="207"/>
    </row>
    <row r="308" spans="1:8" ht="12.75">
      <c r="A308" s="118"/>
      <c r="B308" s="28" t="s">
        <v>58</v>
      </c>
      <c r="C308" s="76"/>
      <c r="D308" s="22" t="s">
        <v>50</v>
      </c>
      <c r="E308" s="207"/>
      <c r="F308" s="207"/>
      <c r="G308" s="207"/>
      <c r="H308" s="207"/>
    </row>
    <row r="309" spans="1:8" ht="12.75">
      <c r="A309" s="118"/>
      <c r="B309" s="28" t="s">
        <v>181</v>
      </c>
      <c r="C309" s="76"/>
      <c r="D309" s="22" t="s">
        <v>52</v>
      </c>
      <c r="E309" s="207"/>
      <c r="F309" s="207"/>
      <c r="G309" s="207"/>
      <c r="H309" s="207"/>
    </row>
    <row r="310" spans="1:8" ht="12.75">
      <c r="A310" s="118"/>
      <c r="B310" s="28" t="s">
        <v>182</v>
      </c>
      <c r="C310" s="76"/>
      <c r="D310" s="22" t="s">
        <v>54</v>
      </c>
      <c r="E310" s="209">
        <f>SUM(E306:E309)</f>
        <v>0</v>
      </c>
      <c r="F310" s="209">
        <f>SUM(F306:F309)</f>
        <v>0</v>
      </c>
      <c r="G310" s="209">
        <f>SUM(G306:G309)</f>
        <v>0</v>
      </c>
      <c r="H310" s="209">
        <f>SUM(H306:H309)</f>
        <v>0</v>
      </c>
    </row>
    <row r="311" spans="1:8" ht="12.75">
      <c r="A311" s="118" t="s">
        <v>126</v>
      </c>
      <c r="B311" s="28"/>
      <c r="C311" s="31" t="s">
        <v>55</v>
      </c>
      <c r="D311" s="23"/>
      <c r="E311" s="208"/>
      <c r="F311" s="208"/>
      <c r="G311" s="208"/>
      <c r="H311" s="208"/>
    </row>
    <row r="312" spans="1:8" ht="12.75">
      <c r="A312" s="118"/>
      <c r="B312" s="28" t="s">
        <v>183</v>
      </c>
      <c r="C312" s="23"/>
      <c r="D312" s="22" t="s">
        <v>120</v>
      </c>
      <c r="E312" s="207"/>
      <c r="F312" s="207"/>
      <c r="G312" s="207"/>
      <c r="H312" s="207"/>
    </row>
    <row r="313" spans="1:8" ht="12.75">
      <c r="A313" s="118"/>
      <c r="B313" s="28" t="s">
        <v>184</v>
      </c>
      <c r="C313" s="23"/>
      <c r="D313" s="22" t="s">
        <v>133</v>
      </c>
      <c r="E313" s="210"/>
      <c r="F313" s="210"/>
      <c r="G313" s="210"/>
      <c r="H313" s="207"/>
    </row>
    <row r="314" spans="1:8" ht="12.75">
      <c r="A314" s="118"/>
      <c r="B314" s="28" t="s">
        <v>185</v>
      </c>
      <c r="C314" s="23"/>
      <c r="D314" s="22" t="s">
        <v>59</v>
      </c>
      <c r="E314" s="209">
        <f>SUM(E312:E313)</f>
        <v>0</v>
      </c>
      <c r="F314" s="209">
        <f>SUM(F312:F313)</f>
        <v>0</v>
      </c>
      <c r="G314" s="209">
        <f>SUM(G312:G313)</f>
        <v>0</v>
      </c>
      <c r="H314" s="209">
        <f>SUM(H312:H313)</f>
        <v>0</v>
      </c>
    </row>
    <row r="315" spans="1:8" ht="13.5" thickBot="1">
      <c r="A315" s="121"/>
      <c r="B315" s="10"/>
      <c r="C315" s="5" t="s">
        <v>208</v>
      </c>
      <c r="D315" s="9"/>
      <c r="E315" s="211">
        <f>E314+E310+E304+E297+E283+E277+E268+E291</f>
        <v>0</v>
      </c>
      <c r="F315" s="211">
        <f>F314+F310+F304+F297+F283+F277+F268+F291</f>
        <v>0</v>
      </c>
      <c r="G315" s="211">
        <f>G314+G310+G304+G297+G283+G277+G268+G291</f>
        <v>0</v>
      </c>
      <c r="H315" s="211">
        <f>H314+H310+H304+H297+H283+H277+H268+H291</f>
        <v>0</v>
      </c>
    </row>
    <row r="316" spans="1:8" ht="13.5" thickTop="1">
      <c r="A316" s="121"/>
      <c r="B316" s="10"/>
      <c r="C316" s="5" t="s">
        <v>67</v>
      </c>
      <c r="D316" s="9"/>
      <c r="E316" s="212"/>
      <c r="F316" s="219"/>
      <c r="G316" s="212"/>
      <c r="H316" s="212"/>
    </row>
    <row r="317" spans="1:8" ht="12.75">
      <c r="A317" s="121"/>
      <c r="B317" s="41"/>
      <c r="C317" s="85" t="s">
        <v>144</v>
      </c>
      <c r="D317" s="42"/>
      <c r="E317" s="213">
        <f>E316*E315</f>
        <v>0</v>
      </c>
      <c r="F317" s="213">
        <f>F316*F315</f>
        <v>0</v>
      </c>
      <c r="G317" s="213">
        <f>G316*G315</f>
        <v>0</v>
      </c>
      <c r="H317" s="213">
        <f>H316*H315</f>
        <v>0</v>
      </c>
    </row>
    <row r="318" spans="1:8" ht="12.75">
      <c r="A318" s="122"/>
      <c r="B318" s="41"/>
      <c r="C318" s="85" t="s">
        <v>73</v>
      </c>
      <c r="D318" s="42"/>
      <c r="E318" s="213">
        <f>E317+E254</f>
        <v>0</v>
      </c>
      <c r="F318" s="213">
        <f>F317+F254</f>
        <v>0</v>
      </c>
      <c r="G318" s="213">
        <f>G317+G254</f>
        <v>0</v>
      </c>
      <c r="H318" s="213">
        <f>H317+H254</f>
        <v>0</v>
      </c>
    </row>
    <row r="319" spans="1:18" s="32" customFormat="1" ht="27" customHeight="1">
      <c r="A319" s="250" t="s">
        <v>12</v>
      </c>
      <c r="B319" s="250"/>
      <c r="C319" s="250"/>
      <c r="D319" s="250"/>
      <c r="E319" s="250"/>
      <c r="F319" s="250"/>
      <c r="G319" s="250"/>
      <c r="H319" s="198" t="str">
        <f>H255</f>
        <v>V 1.18</v>
      </c>
      <c r="I319" s="136"/>
      <c r="J319" s="136"/>
      <c r="K319" s="136"/>
      <c r="L319" s="137"/>
      <c r="M319" s="137"/>
      <c r="N319" s="137"/>
      <c r="O319" s="137"/>
      <c r="P319" s="137"/>
      <c r="Q319" s="137"/>
      <c r="R319" s="137"/>
    </row>
    <row r="320" spans="1:18" s="25" customFormat="1" ht="15.75">
      <c r="A320" s="247" t="s">
        <v>171</v>
      </c>
      <c r="B320" s="247"/>
      <c r="C320" s="247"/>
      <c r="D320" s="87">
        <f>'GI'!$C$5</f>
        <v>0</v>
      </c>
      <c r="E320" s="33"/>
      <c r="F320" s="199"/>
      <c r="G320" s="200"/>
      <c r="H320" s="200"/>
      <c r="I320" s="135"/>
      <c r="J320" s="135"/>
      <c r="K320" s="135"/>
      <c r="L320" s="135"/>
      <c r="M320" s="138"/>
      <c r="N320" s="138"/>
      <c r="O320" s="138"/>
      <c r="P320" s="138"/>
      <c r="Q320" s="138"/>
      <c r="R320" s="138"/>
    </row>
    <row r="321" spans="1:18" s="25" customFormat="1" ht="16.5" customHeight="1">
      <c r="A321" s="247" t="s">
        <v>249</v>
      </c>
      <c r="B321" s="247"/>
      <c r="C321" s="247"/>
      <c r="D321" s="38">
        <f>'GI'!$C$13</f>
        <v>0</v>
      </c>
      <c r="E321" s="33"/>
      <c r="F321" s="199"/>
      <c r="G321" s="200"/>
      <c r="H321" s="200"/>
      <c r="I321" s="139"/>
      <c r="J321" s="139"/>
      <c r="K321" s="139"/>
      <c r="L321" s="139"/>
      <c r="M321" s="138"/>
      <c r="N321" s="138"/>
      <c r="O321" s="138"/>
      <c r="P321" s="138"/>
      <c r="Q321" s="138"/>
      <c r="R321" s="138"/>
    </row>
    <row r="322" spans="1:18" s="29" customFormat="1" ht="6.75" customHeight="1">
      <c r="A322" s="33"/>
      <c r="B322" s="33"/>
      <c r="C322" s="38"/>
      <c r="D322" s="48"/>
      <c r="E322" s="201"/>
      <c r="F322" s="199"/>
      <c r="G322" s="202"/>
      <c r="H322" s="202"/>
      <c r="I322" s="139"/>
      <c r="J322" s="139"/>
      <c r="K322" s="139"/>
      <c r="L322" s="139"/>
      <c r="M322" s="140"/>
      <c r="N322" s="140"/>
      <c r="O322" s="140"/>
      <c r="P322" s="140"/>
      <c r="Q322" s="140"/>
      <c r="R322" s="140"/>
    </row>
    <row r="323" spans="1:18" s="48" customFormat="1" ht="12.75">
      <c r="A323" s="249" t="s">
        <v>169</v>
      </c>
      <c r="B323" s="249"/>
      <c r="C323" s="249"/>
      <c r="D323" s="249"/>
      <c r="E323" s="249"/>
      <c r="F323" s="249"/>
      <c r="G323" s="249"/>
      <c r="H323" s="249"/>
      <c r="I323" s="134"/>
      <c r="J323" s="134"/>
      <c r="K323" s="134"/>
      <c r="L323" s="141"/>
      <c r="M323" s="141"/>
      <c r="N323" s="141"/>
      <c r="O323" s="141"/>
      <c r="P323" s="141"/>
      <c r="Q323" s="141"/>
      <c r="R323" s="141"/>
    </row>
    <row r="324" spans="1:8" ht="12.75">
      <c r="A324" s="120"/>
      <c r="B324" s="83"/>
      <c r="C324" s="83"/>
      <c r="D324" s="84" t="s">
        <v>74</v>
      </c>
      <c r="E324" s="114">
        <v>1</v>
      </c>
      <c r="F324" s="114">
        <v>2</v>
      </c>
      <c r="G324" s="114">
        <v>3</v>
      </c>
      <c r="H324" s="114">
        <v>4</v>
      </c>
    </row>
    <row r="325" spans="1:8" ht="39.75" customHeight="1">
      <c r="A325" s="117"/>
      <c r="B325" s="73"/>
      <c r="C325" s="74"/>
      <c r="D325" s="113" t="s">
        <v>66</v>
      </c>
      <c r="E325" s="203" t="str">
        <f>$E$7</f>
        <v>Book Value 
 Prior Quarter</v>
      </c>
      <c r="F325" s="203" t="str">
        <f>$F$7</f>
        <v>Mark to market
 Prior Quarter</v>
      </c>
      <c r="G325" s="203" t="str">
        <f>$G$7</f>
        <v>Book Value 
 Current Quarter</v>
      </c>
      <c r="H325" s="203" t="str">
        <f>$H$7</f>
        <v>Mark to market
 Current Quarter</v>
      </c>
    </row>
    <row r="326" spans="1:8" ht="12.75">
      <c r="A326" s="118" t="s">
        <v>116</v>
      </c>
      <c r="B326" s="28"/>
      <c r="C326" s="31" t="s">
        <v>14</v>
      </c>
      <c r="D326" s="23"/>
      <c r="E326" s="218"/>
      <c r="F326" s="218"/>
      <c r="G326" s="218"/>
      <c r="H326" s="218"/>
    </row>
    <row r="327" spans="1:8" ht="12.75">
      <c r="A327" s="118"/>
      <c r="B327" s="28" t="s">
        <v>15</v>
      </c>
      <c r="C327" s="23"/>
      <c r="D327" s="22" t="s">
        <v>100</v>
      </c>
      <c r="E327" s="205"/>
      <c r="F327" s="205"/>
      <c r="G327" s="205"/>
      <c r="H327" s="205"/>
    </row>
    <row r="328" spans="1:8" ht="12.75">
      <c r="A328" s="118"/>
      <c r="B328" s="28" t="s">
        <v>16</v>
      </c>
      <c r="C328" s="23"/>
      <c r="D328" s="22" t="s">
        <v>98</v>
      </c>
      <c r="E328" s="205"/>
      <c r="F328" s="205"/>
      <c r="G328" s="205"/>
      <c r="H328" s="205"/>
    </row>
    <row r="329" spans="1:8" ht="12.75">
      <c r="A329" s="118"/>
      <c r="B329" s="28" t="s">
        <v>17</v>
      </c>
      <c r="C329" s="23"/>
      <c r="D329" s="22" t="s">
        <v>152</v>
      </c>
      <c r="E329" s="205"/>
      <c r="F329" s="205"/>
      <c r="G329" s="205"/>
      <c r="H329" s="205"/>
    </row>
    <row r="330" spans="1:8" ht="12.75">
      <c r="A330" s="118"/>
      <c r="B330" s="28" t="s">
        <v>18</v>
      </c>
      <c r="C330" s="23"/>
      <c r="D330" s="22" t="s">
        <v>99</v>
      </c>
      <c r="E330" s="205"/>
      <c r="F330" s="205"/>
      <c r="G330" s="205"/>
      <c r="H330" s="205"/>
    </row>
    <row r="331" spans="1:8" ht="12.75">
      <c r="A331" s="118"/>
      <c r="B331" s="28" t="s">
        <v>19</v>
      </c>
      <c r="D331" s="22" t="s">
        <v>229</v>
      </c>
      <c r="E331" s="205"/>
      <c r="F331" s="205"/>
      <c r="G331" s="205"/>
      <c r="H331" s="205"/>
    </row>
    <row r="332" spans="1:8" ht="12.75">
      <c r="A332" s="118"/>
      <c r="B332" s="28" t="s">
        <v>228</v>
      </c>
      <c r="D332" s="22" t="s">
        <v>136</v>
      </c>
      <c r="E332" s="206">
        <f>SUM(E327:E330)-E331</f>
        <v>0</v>
      </c>
      <c r="F332" s="206">
        <f>SUM(F327:F330)-F331</f>
        <v>0</v>
      </c>
      <c r="G332" s="206">
        <f>SUM(G327:G330)-G331</f>
        <v>0</v>
      </c>
      <c r="H332" s="206">
        <f>SUM(H327:H330)-H331</f>
        <v>0</v>
      </c>
    </row>
    <row r="333" spans="1:8" ht="12.75">
      <c r="A333" s="118" t="s">
        <v>117</v>
      </c>
      <c r="B333" s="28"/>
      <c r="C333" s="31" t="s">
        <v>209</v>
      </c>
      <c r="D333" s="23"/>
      <c r="E333" s="218"/>
      <c r="F333" s="218"/>
      <c r="G333" s="218"/>
      <c r="H333" s="218"/>
    </row>
    <row r="334" spans="1:8" ht="12.75">
      <c r="A334" s="118"/>
      <c r="B334" s="28" t="s">
        <v>20</v>
      </c>
      <c r="C334" s="23"/>
      <c r="D334" s="22" t="s">
        <v>104</v>
      </c>
      <c r="E334" s="205"/>
      <c r="F334" s="205"/>
      <c r="G334" s="205"/>
      <c r="H334" s="205"/>
    </row>
    <row r="335" spans="1:8" ht="12.75">
      <c r="A335" s="118"/>
      <c r="B335" s="28" t="s">
        <v>21</v>
      </c>
      <c r="C335" s="23"/>
      <c r="D335" s="22" t="s">
        <v>105</v>
      </c>
      <c r="E335" s="205"/>
      <c r="F335" s="205"/>
      <c r="G335" s="205"/>
      <c r="H335" s="205"/>
    </row>
    <row r="336" spans="1:8" ht="12.75">
      <c r="A336" s="118"/>
      <c r="B336" s="28" t="s">
        <v>22</v>
      </c>
      <c r="C336" s="23"/>
      <c r="D336" s="22" t="s">
        <v>213</v>
      </c>
      <c r="E336" s="207"/>
      <c r="F336" s="207"/>
      <c r="G336" s="207"/>
      <c r="H336" s="207"/>
    </row>
    <row r="337" spans="1:8" ht="12.75">
      <c r="A337" s="118"/>
      <c r="B337" s="28" t="s">
        <v>23</v>
      </c>
      <c r="C337" s="23"/>
      <c r="D337" s="22" t="s">
        <v>214</v>
      </c>
      <c r="E337" s="207"/>
      <c r="F337" s="207"/>
      <c r="G337" s="207"/>
      <c r="H337" s="207"/>
    </row>
    <row r="338" spans="1:8" ht="12.75">
      <c r="A338" s="118"/>
      <c r="B338" s="28" t="s">
        <v>24</v>
      </c>
      <c r="C338" s="23"/>
      <c r="D338" s="22" t="s">
        <v>215</v>
      </c>
      <c r="E338" s="207"/>
      <c r="F338" s="207"/>
      <c r="G338" s="207"/>
      <c r="H338" s="207"/>
    </row>
    <row r="339" spans="1:8" ht="12.75">
      <c r="A339" s="118"/>
      <c r="B339" s="28" t="s">
        <v>25</v>
      </c>
      <c r="C339" s="23"/>
      <c r="D339" s="22" t="s">
        <v>216</v>
      </c>
      <c r="E339" s="207"/>
      <c r="F339" s="207"/>
      <c r="G339" s="207"/>
      <c r="H339" s="207"/>
    </row>
    <row r="340" spans="1:8" ht="12.75">
      <c r="A340" s="118"/>
      <c r="B340" s="28" t="s">
        <v>26</v>
      </c>
      <c r="C340" s="23"/>
      <c r="D340" s="22" t="s">
        <v>132</v>
      </c>
      <c r="E340" s="207"/>
      <c r="F340" s="207"/>
      <c r="G340" s="207"/>
      <c r="H340" s="207"/>
    </row>
    <row r="341" spans="1:8" ht="12.75">
      <c r="A341" s="118"/>
      <c r="B341" s="28" t="s">
        <v>27</v>
      </c>
      <c r="C341" s="23"/>
      <c r="D341" s="22" t="s">
        <v>211</v>
      </c>
      <c r="E341" s="209">
        <f>SUM(E334:E340)</f>
        <v>0</v>
      </c>
      <c r="F341" s="209">
        <f>SUM(F334:F340)</f>
        <v>0</v>
      </c>
      <c r="G341" s="209">
        <f>SUM(G334:G340)</f>
        <v>0</v>
      </c>
      <c r="H341" s="209">
        <f>SUM(H334:H340)</f>
        <v>0</v>
      </c>
    </row>
    <row r="342" spans="1:8" ht="12.75">
      <c r="A342" s="118" t="s">
        <v>118</v>
      </c>
      <c r="B342" s="28"/>
      <c r="C342" s="31" t="s">
        <v>210</v>
      </c>
      <c r="D342" s="76"/>
      <c r="E342" s="208"/>
      <c r="F342" s="208"/>
      <c r="G342" s="208"/>
      <c r="H342" s="208"/>
    </row>
    <row r="343" spans="1:8" ht="12.75">
      <c r="A343" s="118"/>
      <c r="B343" s="28" t="s">
        <v>28</v>
      </c>
      <c r="C343" s="23"/>
      <c r="D343" s="22" t="s">
        <v>217</v>
      </c>
      <c r="E343" s="207"/>
      <c r="F343" s="207"/>
      <c r="G343" s="207"/>
      <c r="H343" s="207"/>
    </row>
    <row r="344" spans="1:8" ht="12.75">
      <c r="A344" s="118"/>
      <c r="B344" s="28" t="s">
        <v>29</v>
      </c>
      <c r="C344" s="23"/>
      <c r="D344" s="22" t="s">
        <v>218</v>
      </c>
      <c r="E344" s="207"/>
      <c r="F344" s="207"/>
      <c r="G344" s="207"/>
      <c r="H344" s="207"/>
    </row>
    <row r="345" spans="1:8" ht="12.75">
      <c r="A345" s="118"/>
      <c r="B345" s="28" t="s">
        <v>30</v>
      </c>
      <c r="C345" s="23"/>
      <c r="D345" s="22" t="s">
        <v>219</v>
      </c>
      <c r="E345" s="207"/>
      <c r="F345" s="207"/>
      <c r="G345" s="207"/>
      <c r="H345" s="207"/>
    </row>
    <row r="346" spans="1:8" ht="12.75">
      <c r="A346" s="118"/>
      <c r="B346" s="28" t="s">
        <v>31</v>
      </c>
      <c r="C346" s="23"/>
      <c r="D346" s="22" t="s">
        <v>220</v>
      </c>
      <c r="E346" s="207"/>
      <c r="F346" s="207"/>
      <c r="G346" s="207"/>
      <c r="H346" s="207"/>
    </row>
    <row r="347" spans="1:8" ht="12.75">
      <c r="A347" s="118"/>
      <c r="B347" s="28" t="s">
        <v>32</v>
      </c>
      <c r="C347" s="23"/>
      <c r="D347" s="22" t="s">
        <v>221</v>
      </c>
      <c r="E347" s="209">
        <f>SUM(E343:E346)</f>
        <v>0</v>
      </c>
      <c r="F347" s="209">
        <f>SUM(F343:F346)</f>
        <v>0</v>
      </c>
      <c r="G347" s="209">
        <f>SUM(G343:G346)</f>
        <v>0</v>
      </c>
      <c r="H347" s="209">
        <f>SUM(H343:H346)</f>
        <v>0</v>
      </c>
    </row>
    <row r="348" spans="1:8" ht="12.75">
      <c r="A348" s="118" t="s">
        <v>122</v>
      </c>
      <c r="B348" s="28"/>
      <c r="C348" s="31" t="s">
        <v>178</v>
      </c>
      <c r="D348" s="22"/>
      <c r="E348" s="208"/>
      <c r="F348" s="208"/>
      <c r="G348" s="208"/>
      <c r="H348" s="208"/>
    </row>
    <row r="349" spans="1:8" ht="12.75">
      <c r="A349" s="118"/>
      <c r="B349" s="28" t="s">
        <v>33</v>
      </c>
      <c r="C349" s="23"/>
      <c r="D349" s="22" t="s">
        <v>222</v>
      </c>
      <c r="E349" s="207"/>
      <c r="F349" s="207"/>
      <c r="G349" s="207"/>
      <c r="H349" s="207"/>
    </row>
    <row r="350" spans="1:8" ht="12.75">
      <c r="A350" s="118"/>
      <c r="B350" s="28" t="s">
        <v>34</v>
      </c>
      <c r="C350" s="23"/>
      <c r="D350" s="22" t="s">
        <v>223</v>
      </c>
      <c r="E350" s="207"/>
      <c r="F350" s="207"/>
      <c r="G350" s="207"/>
      <c r="H350" s="207"/>
    </row>
    <row r="351" spans="1:8" ht="12.75">
      <c r="A351" s="118"/>
      <c r="B351" s="28" t="s">
        <v>35</v>
      </c>
      <c r="C351" s="23"/>
      <c r="D351" s="22" t="s">
        <v>224</v>
      </c>
      <c r="E351" s="207"/>
      <c r="F351" s="207"/>
      <c r="G351" s="207"/>
      <c r="H351" s="207"/>
    </row>
    <row r="352" spans="1:8" ht="12.75">
      <c r="A352" s="118"/>
      <c r="B352" s="28" t="s">
        <v>36</v>
      </c>
      <c r="C352" s="23"/>
      <c r="D352" s="22" t="s">
        <v>225</v>
      </c>
      <c r="E352" s="207"/>
      <c r="F352" s="207"/>
      <c r="G352" s="207"/>
      <c r="H352" s="207"/>
    </row>
    <row r="353" spans="1:8" ht="12.75">
      <c r="A353" s="118"/>
      <c r="B353" s="28" t="s">
        <v>37</v>
      </c>
      <c r="C353" s="23"/>
      <c r="D353" s="22" t="s">
        <v>186</v>
      </c>
      <c r="E353" s="207"/>
      <c r="F353" s="207"/>
      <c r="G353" s="207"/>
      <c r="H353" s="207"/>
    </row>
    <row r="354" spans="1:8" ht="12.75">
      <c r="A354" s="118"/>
      <c r="B354" s="28" t="s">
        <v>188</v>
      </c>
      <c r="C354" s="23"/>
      <c r="D354" s="22" t="s">
        <v>187</v>
      </c>
      <c r="E354" s="207"/>
      <c r="F354" s="207"/>
      <c r="G354" s="207"/>
      <c r="H354" s="207"/>
    </row>
    <row r="355" spans="1:8" ht="12.75">
      <c r="A355" s="118"/>
      <c r="B355" s="28" t="s">
        <v>189</v>
      </c>
      <c r="C355" s="23"/>
      <c r="D355" s="22" t="s">
        <v>179</v>
      </c>
      <c r="E355" s="209">
        <f>SUM(E349:E354)</f>
        <v>0</v>
      </c>
      <c r="F355" s="209">
        <f>SUM(F349:F354)</f>
        <v>0</v>
      </c>
      <c r="G355" s="209">
        <f>SUM(G349:G354)</f>
        <v>0</v>
      </c>
      <c r="H355" s="209">
        <f>SUM(H349:H354)</f>
        <v>0</v>
      </c>
    </row>
    <row r="356" spans="1:8" ht="12.75">
      <c r="A356" s="118" t="s">
        <v>123</v>
      </c>
      <c r="B356" s="28"/>
      <c r="C356" s="31" t="s">
        <v>137</v>
      </c>
      <c r="D356" s="48"/>
      <c r="E356" s="206"/>
      <c r="F356" s="206"/>
      <c r="G356" s="206"/>
      <c r="H356" s="206"/>
    </row>
    <row r="357" spans="1:8" ht="12.75">
      <c r="A357" s="118"/>
      <c r="B357" s="77" t="s">
        <v>38</v>
      </c>
      <c r="C357" s="31"/>
      <c r="D357" s="22" t="s">
        <v>138</v>
      </c>
      <c r="E357" s="207"/>
      <c r="F357" s="207"/>
      <c r="G357" s="207"/>
      <c r="H357" s="207"/>
    </row>
    <row r="358" spans="1:8" ht="12.75">
      <c r="A358" s="118"/>
      <c r="B358" s="28" t="s">
        <v>39</v>
      </c>
      <c r="C358" s="31"/>
      <c r="D358" s="22" t="s">
        <v>139</v>
      </c>
      <c r="E358" s="207"/>
      <c r="F358" s="207"/>
      <c r="G358" s="207"/>
      <c r="H358" s="207"/>
    </row>
    <row r="359" spans="1:8" ht="12.75">
      <c r="A359" s="118"/>
      <c r="B359" s="28" t="s">
        <v>40</v>
      </c>
      <c r="C359" s="48"/>
      <c r="D359" s="22" t="s">
        <v>140</v>
      </c>
      <c r="E359" s="207"/>
      <c r="F359" s="207"/>
      <c r="G359" s="207"/>
      <c r="H359" s="207"/>
    </row>
    <row r="360" spans="1:8" ht="12.75">
      <c r="A360" s="118"/>
      <c r="B360" s="28" t="s">
        <v>42</v>
      </c>
      <c r="C360" s="48"/>
      <c r="D360" s="22" t="s">
        <v>141</v>
      </c>
      <c r="E360" s="207"/>
      <c r="F360" s="207"/>
      <c r="G360" s="207"/>
      <c r="H360" s="207"/>
    </row>
    <row r="361" spans="1:8" ht="12.75">
      <c r="A361" s="118"/>
      <c r="B361" s="28" t="s">
        <v>43</v>
      </c>
      <c r="C361" s="48"/>
      <c r="D361" s="22" t="s">
        <v>153</v>
      </c>
      <c r="E361" s="209">
        <f>SUM(E357:E360)</f>
        <v>0</v>
      </c>
      <c r="F361" s="209">
        <f>SUM(F357:F360)</f>
        <v>0</v>
      </c>
      <c r="G361" s="209">
        <f>SUM(G357:G360)</f>
        <v>0</v>
      </c>
      <c r="H361" s="209">
        <f>SUM(H357:H360)</f>
        <v>0</v>
      </c>
    </row>
    <row r="362" spans="1:8" ht="13.5">
      <c r="A362" s="118" t="s">
        <v>124</v>
      </c>
      <c r="B362" s="28"/>
      <c r="C362" s="31" t="s">
        <v>212</v>
      </c>
      <c r="D362" s="76"/>
      <c r="E362" s="215"/>
      <c r="F362" s="215"/>
      <c r="G362" s="215"/>
      <c r="H362" s="208"/>
    </row>
    <row r="363" spans="1:8" ht="12.75">
      <c r="A363" s="118"/>
      <c r="B363" s="28" t="s">
        <v>46</v>
      </c>
      <c r="C363" s="76"/>
      <c r="D363" s="22" t="s">
        <v>106</v>
      </c>
      <c r="E363" s="210"/>
      <c r="F363" s="210"/>
      <c r="G363" s="210"/>
      <c r="H363" s="207"/>
    </row>
    <row r="364" spans="1:8" ht="12.75">
      <c r="A364" s="118"/>
      <c r="B364" s="28" t="s">
        <v>47</v>
      </c>
      <c r="C364" s="76"/>
      <c r="D364" s="22" t="s">
        <v>107</v>
      </c>
      <c r="E364" s="210"/>
      <c r="F364" s="210"/>
      <c r="G364" s="210"/>
      <c r="H364" s="207"/>
    </row>
    <row r="365" spans="1:8" ht="12.75">
      <c r="A365" s="118"/>
      <c r="B365" s="28" t="s">
        <v>49</v>
      </c>
      <c r="C365" s="76"/>
      <c r="D365" s="22" t="s">
        <v>41</v>
      </c>
      <c r="E365" s="207"/>
      <c r="F365" s="207"/>
      <c r="G365" s="207"/>
      <c r="H365" s="207"/>
    </row>
    <row r="366" spans="1:8" ht="12.75">
      <c r="A366" s="118"/>
      <c r="B366" s="28" t="s">
        <v>51</v>
      </c>
      <c r="C366" s="76"/>
      <c r="D366" s="22" t="s">
        <v>142</v>
      </c>
      <c r="E366" s="207"/>
      <c r="F366" s="207"/>
      <c r="G366" s="207"/>
      <c r="H366" s="207"/>
    </row>
    <row r="367" spans="1:8" ht="12.75">
      <c r="A367" s="118"/>
      <c r="B367" s="28" t="s">
        <v>53</v>
      </c>
      <c r="C367" s="76"/>
      <c r="D367" s="22" t="s">
        <v>143</v>
      </c>
      <c r="E367" s="207"/>
      <c r="F367" s="207"/>
      <c r="G367" s="207"/>
      <c r="H367" s="207"/>
    </row>
    <row r="368" spans="1:8" ht="12.75">
      <c r="A368" s="118"/>
      <c r="B368" s="28" t="s">
        <v>180</v>
      </c>
      <c r="C368" s="76"/>
      <c r="D368" s="22" t="s">
        <v>44</v>
      </c>
      <c r="E368" s="216">
        <f>SUM(E363:E367)</f>
        <v>0</v>
      </c>
      <c r="F368" s="216">
        <f>SUM(F363:F367)</f>
        <v>0</v>
      </c>
      <c r="G368" s="216">
        <f>SUM(G363:G367)</f>
        <v>0</v>
      </c>
      <c r="H368" s="209">
        <f>SUM(H363:H367)</f>
        <v>0</v>
      </c>
    </row>
    <row r="369" spans="1:8" ht="12.75">
      <c r="A369" s="118" t="s">
        <v>125</v>
      </c>
      <c r="B369" s="28"/>
      <c r="C369" s="31" t="s">
        <v>45</v>
      </c>
      <c r="D369" s="78"/>
      <c r="E369" s="215"/>
      <c r="F369" s="215"/>
      <c r="G369" s="215"/>
      <c r="H369" s="208"/>
    </row>
    <row r="370" spans="1:8" ht="12.75">
      <c r="A370" s="118"/>
      <c r="B370" s="28" t="s">
        <v>56</v>
      </c>
      <c r="C370" s="76"/>
      <c r="D370" s="22" t="s">
        <v>108</v>
      </c>
      <c r="E370" s="210"/>
      <c r="F370" s="210"/>
      <c r="G370" s="210"/>
      <c r="H370" s="207"/>
    </row>
    <row r="371" spans="1:8" ht="12.75">
      <c r="A371" s="118"/>
      <c r="B371" s="28" t="s">
        <v>57</v>
      </c>
      <c r="C371" s="76"/>
      <c r="D371" s="22" t="s">
        <v>48</v>
      </c>
      <c r="E371" s="210"/>
      <c r="F371" s="210"/>
      <c r="G371" s="210"/>
      <c r="H371" s="207"/>
    </row>
    <row r="372" spans="1:8" ht="12.75">
      <c r="A372" s="118"/>
      <c r="B372" s="28" t="s">
        <v>58</v>
      </c>
      <c r="C372" s="76"/>
      <c r="D372" s="22" t="s">
        <v>50</v>
      </c>
      <c r="E372" s="207"/>
      <c r="F372" s="207"/>
      <c r="G372" s="207"/>
      <c r="H372" s="207"/>
    </row>
    <row r="373" spans="1:8" ht="12.75">
      <c r="A373" s="118"/>
      <c r="B373" s="28" t="s">
        <v>181</v>
      </c>
      <c r="C373" s="76"/>
      <c r="D373" s="22" t="s">
        <v>52</v>
      </c>
      <c r="E373" s="207"/>
      <c r="F373" s="207"/>
      <c r="G373" s="207"/>
      <c r="H373" s="207"/>
    </row>
    <row r="374" spans="1:8" ht="12.75">
      <c r="A374" s="118"/>
      <c r="B374" s="28" t="s">
        <v>182</v>
      </c>
      <c r="C374" s="76"/>
      <c r="D374" s="22" t="s">
        <v>54</v>
      </c>
      <c r="E374" s="209">
        <f>SUM(E370:E373)</f>
        <v>0</v>
      </c>
      <c r="F374" s="209">
        <f>SUM(F370:F373)</f>
        <v>0</v>
      </c>
      <c r="G374" s="209">
        <f>SUM(G370:G373)</f>
        <v>0</v>
      </c>
      <c r="H374" s="209">
        <f>SUM(H370:H373)</f>
        <v>0</v>
      </c>
    </row>
    <row r="375" spans="1:8" ht="12.75">
      <c r="A375" s="118" t="s">
        <v>126</v>
      </c>
      <c r="B375" s="28"/>
      <c r="C375" s="31" t="s">
        <v>55</v>
      </c>
      <c r="D375" s="23"/>
      <c r="E375" s="208"/>
      <c r="F375" s="208"/>
      <c r="G375" s="208"/>
      <c r="H375" s="208"/>
    </row>
    <row r="376" spans="1:8" ht="12.75">
      <c r="A376" s="118"/>
      <c r="B376" s="28" t="s">
        <v>183</v>
      </c>
      <c r="C376" s="23"/>
      <c r="D376" s="22" t="s">
        <v>120</v>
      </c>
      <c r="E376" s="207"/>
      <c r="F376" s="207"/>
      <c r="G376" s="207"/>
      <c r="H376" s="207"/>
    </row>
    <row r="377" spans="1:8" ht="12.75">
      <c r="A377" s="118"/>
      <c r="B377" s="28" t="s">
        <v>184</v>
      </c>
      <c r="C377" s="23"/>
      <c r="D377" s="22" t="s">
        <v>133</v>
      </c>
      <c r="E377" s="210"/>
      <c r="F377" s="210"/>
      <c r="G377" s="210"/>
      <c r="H377" s="207"/>
    </row>
    <row r="378" spans="1:8" ht="12.75">
      <c r="A378" s="118"/>
      <c r="B378" s="28" t="s">
        <v>185</v>
      </c>
      <c r="C378" s="23"/>
      <c r="D378" s="22" t="s">
        <v>59</v>
      </c>
      <c r="E378" s="209">
        <f>SUM(E376:E377)</f>
        <v>0</v>
      </c>
      <c r="F378" s="209">
        <f>SUM(F376:F377)</f>
        <v>0</v>
      </c>
      <c r="G378" s="209">
        <f>SUM(G376:G377)</f>
        <v>0</v>
      </c>
      <c r="H378" s="209">
        <f>SUM(H376:H377)</f>
        <v>0</v>
      </c>
    </row>
    <row r="379" spans="1:8" ht="13.5" thickBot="1">
      <c r="A379" s="121"/>
      <c r="B379" s="10"/>
      <c r="C379" s="5" t="s">
        <v>208</v>
      </c>
      <c r="D379" s="9"/>
      <c r="E379" s="211">
        <f>E378+E374+E368+E361+E347+E341+E332+E355</f>
        <v>0</v>
      </c>
      <c r="F379" s="211">
        <f>F378+F374+F368+F361+F347+F341+F332+F355</f>
        <v>0</v>
      </c>
      <c r="G379" s="211">
        <f>G378+G374+G368+G361+G347+G341+G332+G355</f>
        <v>0</v>
      </c>
      <c r="H379" s="211">
        <f>H378+H374+H368+H361+H347+H341+H332+H355</f>
        <v>0</v>
      </c>
    </row>
    <row r="380" spans="1:8" ht="13.5" thickTop="1">
      <c r="A380" s="121"/>
      <c r="B380" s="10"/>
      <c r="C380" s="5" t="s">
        <v>67</v>
      </c>
      <c r="D380" s="9"/>
      <c r="E380" s="212"/>
      <c r="F380" s="219"/>
      <c r="G380" s="212"/>
      <c r="H380" s="212"/>
    </row>
    <row r="381" spans="1:8" ht="12.75">
      <c r="A381" s="121"/>
      <c r="B381" s="41"/>
      <c r="C381" s="85" t="s">
        <v>144</v>
      </c>
      <c r="D381" s="42"/>
      <c r="E381" s="213">
        <f>E380*E379</f>
        <v>0</v>
      </c>
      <c r="F381" s="213">
        <f>F380*F379</f>
        <v>0</v>
      </c>
      <c r="G381" s="213">
        <f>G380*G379</f>
        <v>0</v>
      </c>
      <c r="H381" s="213">
        <f>H380*H379</f>
        <v>0</v>
      </c>
    </row>
    <row r="382" spans="1:8" ht="12.75">
      <c r="A382" s="122"/>
      <c r="B382" s="41"/>
      <c r="C382" s="85" t="s">
        <v>75</v>
      </c>
      <c r="D382" s="42"/>
      <c r="E382" s="213">
        <f>E381+E318</f>
        <v>0</v>
      </c>
      <c r="F382" s="213">
        <f>F381+F318</f>
        <v>0</v>
      </c>
      <c r="G382" s="213">
        <f>G381+G318</f>
        <v>0</v>
      </c>
      <c r="H382" s="213">
        <f>H381+H318</f>
        <v>0</v>
      </c>
    </row>
    <row r="383" spans="1:18" s="32" customFormat="1" ht="27" customHeight="1">
      <c r="A383" s="250" t="s">
        <v>12</v>
      </c>
      <c r="B383" s="250"/>
      <c r="C383" s="250"/>
      <c r="D383" s="250"/>
      <c r="E383" s="250"/>
      <c r="F383" s="250"/>
      <c r="G383" s="250"/>
      <c r="H383" s="198" t="str">
        <f>H319</f>
        <v>V 1.18</v>
      </c>
      <c r="I383" s="136"/>
      <c r="J383" s="136"/>
      <c r="K383" s="136"/>
      <c r="L383" s="137"/>
      <c r="M383" s="137"/>
      <c r="N383" s="137"/>
      <c r="O383" s="137"/>
      <c r="P383" s="137"/>
      <c r="Q383" s="137"/>
      <c r="R383" s="137"/>
    </row>
    <row r="384" spans="1:18" s="25" customFormat="1" ht="15.75">
      <c r="A384" s="247" t="s">
        <v>171</v>
      </c>
      <c r="B384" s="247"/>
      <c r="C384" s="247"/>
      <c r="D384" s="87">
        <f>'GI'!$C$5</f>
        <v>0</v>
      </c>
      <c r="E384" s="33"/>
      <c r="F384" s="199"/>
      <c r="G384" s="200"/>
      <c r="H384" s="200"/>
      <c r="I384" s="135"/>
      <c r="J384" s="135"/>
      <c r="K384" s="135"/>
      <c r="L384" s="135"/>
      <c r="M384" s="138"/>
      <c r="N384" s="138"/>
      <c r="O384" s="138"/>
      <c r="P384" s="138"/>
      <c r="Q384" s="138"/>
      <c r="R384" s="138"/>
    </row>
    <row r="385" spans="1:18" s="25" customFormat="1" ht="16.5" customHeight="1">
      <c r="A385" s="247" t="s">
        <v>249</v>
      </c>
      <c r="B385" s="247"/>
      <c r="C385" s="247"/>
      <c r="D385" s="38">
        <f>'GI'!$C$13</f>
        <v>0</v>
      </c>
      <c r="E385" s="33"/>
      <c r="F385" s="199"/>
      <c r="G385" s="200"/>
      <c r="H385" s="200"/>
      <c r="I385" s="139"/>
      <c r="J385" s="139"/>
      <c r="K385" s="139"/>
      <c r="L385" s="139"/>
      <c r="M385" s="138"/>
      <c r="N385" s="138"/>
      <c r="O385" s="138"/>
      <c r="P385" s="138"/>
      <c r="Q385" s="138"/>
      <c r="R385" s="138"/>
    </row>
    <row r="386" spans="1:18" s="29" customFormat="1" ht="4.5" customHeight="1">
      <c r="A386" s="33"/>
      <c r="B386" s="33"/>
      <c r="C386" s="38"/>
      <c r="D386" s="48"/>
      <c r="E386" s="201"/>
      <c r="F386" s="199"/>
      <c r="G386" s="202"/>
      <c r="H386" s="202"/>
      <c r="I386" s="139"/>
      <c r="J386" s="139"/>
      <c r="K386" s="139"/>
      <c r="L386" s="139"/>
      <c r="M386" s="140"/>
      <c r="N386" s="140"/>
      <c r="O386" s="140"/>
      <c r="P386" s="140"/>
      <c r="Q386" s="140"/>
      <c r="R386" s="140"/>
    </row>
    <row r="387" spans="1:18" s="48" customFormat="1" ht="12.75">
      <c r="A387" s="249" t="s">
        <v>169</v>
      </c>
      <c r="B387" s="249"/>
      <c r="C387" s="249"/>
      <c r="D387" s="249"/>
      <c r="E387" s="249"/>
      <c r="F387" s="249"/>
      <c r="G387" s="249"/>
      <c r="H387" s="249"/>
      <c r="I387" s="134"/>
      <c r="J387" s="134"/>
      <c r="K387" s="134"/>
      <c r="L387" s="141"/>
      <c r="M387" s="141"/>
      <c r="N387" s="141"/>
      <c r="O387" s="141"/>
      <c r="P387" s="141"/>
      <c r="Q387" s="141"/>
      <c r="R387" s="141"/>
    </row>
    <row r="388" spans="1:8" ht="12.75">
      <c r="A388" s="120"/>
      <c r="B388" s="83"/>
      <c r="C388" s="83"/>
      <c r="D388" s="84" t="s">
        <v>76</v>
      </c>
      <c r="E388" s="114">
        <v>1</v>
      </c>
      <c r="F388" s="114">
        <v>2</v>
      </c>
      <c r="G388" s="114">
        <v>3</v>
      </c>
      <c r="H388" s="114">
        <v>4</v>
      </c>
    </row>
    <row r="389" spans="1:8" ht="45" customHeight="1">
      <c r="A389" s="117"/>
      <c r="B389" s="73"/>
      <c r="C389" s="74"/>
      <c r="D389" s="113" t="s">
        <v>66</v>
      </c>
      <c r="E389" s="203" t="str">
        <f>$E$7</f>
        <v>Book Value 
 Prior Quarter</v>
      </c>
      <c r="F389" s="203" t="str">
        <f>$F$7</f>
        <v>Mark to market
 Prior Quarter</v>
      </c>
      <c r="G389" s="203" t="str">
        <f>$G$7</f>
        <v>Book Value 
 Current Quarter</v>
      </c>
      <c r="H389" s="203" t="str">
        <f>$H$7</f>
        <v>Mark to market
 Current Quarter</v>
      </c>
    </row>
    <row r="390" spans="1:8" ht="12.75">
      <c r="A390" s="118" t="s">
        <v>116</v>
      </c>
      <c r="B390" s="28"/>
      <c r="C390" s="31" t="s">
        <v>14</v>
      </c>
      <c r="D390" s="23"/>
      <c r="E390" s="218"/>
      <c r="F390" s="218"/>
      <c r="G390" s="218"/>
      <c r="H390" s="218"/>
    </row>
    <row r="391" spans="1:8" ht="12.75">
      <c r="A391" s="118"/>
      <c r="B391" s="28" t="s">
        <v>15</v>
      </c>
      <c r="C391" s="23"/>
      <c r="D391" s="22" t="s">
        <v>100</v>
      </c>
      <c r="E391" s="205"/>
      <c r="F391" s="205"/>
      <c r="G391" s="205"/>
      <c r="H391" s="205"/>
    </row>
    <row r="392" spans="1:8" ht="12.75">
      <c r="A392" s="118"/>
      <c r="B392" s="28" t="s">
        <v>16</v>
      </c>
      <c r="C392" s="23"/>
      <c r="D392" s="22" t="s">
        <v>98</v>
      </c>
      <c r="E392" s="205"/>
      <c r="F392" s="205"/>
      <c r="G392" s="205"/>
      <c r="H392" s="205"/>
    </row>
    <row r="393" spans="1:8" ht="12.75">
      <c r="A393" s="118"/>
      <c r="B393" s="28" t="s">
        <v>17</v>
      </c>
      <c r="C393" s="23"/>
      <c r="D393" s="22" t="s">
        <v>152</v>
      </c>
      <c r="E393" s="205"/>
      <c r="F393" s="205"/>
      <c r="G393" s="205"/>
      <c r="H393" s="205"/>
    </row>
    <row r="394" spans="1:8" ht="12.75">
      <c r="A394" s="118"/>
      <c r="B394" s="28" t="s">
        <v>18</v>
      </c>
      <c r="C394" s="23"/>
      <c r="D394" s="22" t="s">
        <v>99</v>
      </c>
      <c r="E394" s="205"/>
      <c r="F394" s="205"/>
      <c r="G394" s="205"/>
      <c r="H394" s="205"/>
    </row>
    <row r="395" spans="1:8" ht="12.75">
      <c r="A395" s="118"/>
      <c r="B395" s="28" t="s">
        <v>19</v>
      </c>
      <c r="D395" s="22" t="s">
        <v>229</v>
      </c>
      <c r="E395" s="205"/>
      <c r="F395" s="205"/>
      <c r="G395" s="205"/>
      <c r="H395" s="205"/>
    </row>
    <row r="396" spans="1:8" ht="12.75">
      <c r="A396" s="118"/>
      <c r="B396" s="28" t="s">
        <v>228</v>
      </c>
      <c r="D396" s="22" t="s">
        <v>136</v>
      </c>
      <c r="E396" s="206">
        <f>SUM(E391:E394)-E395</f>
        <v>0</v>
      </c>
      <c r="F396" s="206">
        <f>SUM(F391:F394)-F395</f>
        <v>0</v>
      </c>
      <c r="G396" s="206">
        <f>SUM(G391:G394)-G395</f>
        <v>0</v>
      </c>
      <c r="H396" s="206">
        <f>SUM(H391:H394)-H395</f>
        <v>0</v>
      </c>
    </row>
    <row r="397" spans="1:8" ht="12.75">
      <c r="A397" s="118" t="s">
        <v>117</v>
      </c>
      <c r="B397" s="28"/>
      <c r="C397" s="31" t="s">
        <v>209</v>
      </c>
      <c r="D397" s="23"/>
      <c r="E397" s="218"/>
      <c r="F397" s="218"/>
      <c r="G397" s="218"/>
      <c r="H397" s="218"/>
    </row>
    <row r="398" spans="1:8" ht="12.75">
      <c r="A398" s="118"/>
      <c r="B398" s="28" t="s">
        <v>20</v>
      </c>
      <c r="C398" s="23"/>
      <c r="D398" s="22" t="s">
        <v>104</v>
      </c>
      <c r="E398" s="205"/>
      <c r="F398" s="205"/>
      <c r="G398" s="205"/>
      <c r="H398" s="205"/>
    </row>
    <row r="399" spans="1:8" ht="12.75">
      <c r="A399" s="118"/>
      <c r="B399" s="28" t="s">
        <v>21</v>
      </c>
      <c r="C399" s="23"/>
      <c r="D399" s="22" t="s">
        <v>105</v>
      </c>
      <c r="E399" s="205"/>
      <c r="F399" s="205"/>
      <c r="G399" s="205"/>
      <c r="H399" s="205"/>
    </row>
    <row r="400" spans="1:8" ht="12.75">
      <c r="A400" s="118"/>
      <c r="B400" s="28" t="s">
        <v>22</v>
      </c>
      <c r="C400" s="23"/>
      <c r="D400" s="22" t="s">
        <v>213</v>
      </c>
      <c r="E400" s="207"/>
      <c r="F400" s="207"/>
      <c r="G400" s="207"/>
      <c r="H400" s="207"/>
    </row>
    <row r="401" spans="1:8" ht="12.75">
      <c r="A401" s="118"/>
      <c r="B401" s="28" t="s">
        <v>23</v>
      </c>
      <c r="C401" s="23"/>
      <c r="D401" s="22" t="s">
        <v>214</v>
      </c>
      <c r="E401" s="207"/>
      <c r="F401" s="207"/>
      <c r="G401" s="207"/>
      <c r="H401" s="207"/>
    </row>
    <row r="402" spans="1:8" ht="12.75">
      <c r="A402" s="118"/>
      <c r="B402" s="28" t="s">
        <v>24</v>
      </c>
      <c r="C402" s="23"/>
      <c r="D402" s="22" t="s">
        <v>215</v>
      </c>
      <c r="E402" s="207"/>
      <c r="F402" s="207"/>
      <c r="G402" s="207"/>
      <c r="H402" s="207"/>
    </row>
    <row r="403" spans="1:8" ht="12.75">
      <c r="A403" s="118"/>
      <c r="B403" s="28" t="s">
        <v>25</v>
      </c>
      <c r="C403" s="23"/>
      <c r="D403" s="22" t="s">
        <v>216</v>
      </c>
      <c r="E403" s="207"/>
      <c r="F403" s="207"/>
      <c r="G403" s="207"/>
      <c r="H403" s="207"/>
    </row>
    <row r="404" spans="1:8" ht="12.75">
      <c r="A404" s="118"/>
      <c r="B404" s="28" t="s">
        <v>26</v>
      </c>
      <c r="C404" s="23"/>
      <c r="D404" s="22" t="s">
        <v>132</v>
      </c>
      <c r="E404" s="207"/>
      <c r="F404" s="207"/>
      <c r="G404" s="207"/>
      <c r="H404" s="207"/>
    </row>
    <row r="405" spans="1:8" ht="12.75">
      <c r="A405" s="118"/>
      <c r="B405" s="28" t="s">
        <v>27</v>
      </c>
      <c r="C405" s="23"/>
      <c r="D405" s="22" t="s">
        <v>211</v>
      </c>
      <c r="E405" s="209">
        <f>SUM(E398:E404)</f>
        <v>0</v>
      </c>
      <c r="F405" s="209">
        <f>SUM(F398:F404)</f>
        <v>0</v>
      </c>
      <c r="G405" s="209">
        <f>SUM(G398:G404)</f>
        <v>0</v>
      </c>
      <c r="H405" s="209">
        <f>SUM(H398:H404)</f>
        <v>0</v>
      </c>
    </row>
    <row r="406" spans="1:8" ht="12.75">
      <c r="A406" s="118" t="s">
        <v>118</v>
      </c>
      <c r="B406" s="28"/>
      <c r="C406" s="31" t="s">
        <v>210</v>
      </c>
      <c r="D406" s="76"/>
      <c r="E406" s="208"/>
      <c r="F406" s="208"/>
      <c r="G406" s="208"/>
      <c r="H406" s="208"/>
    </row>
    <row r="407" spans="1:8" ht="12.75">
      <c r="A407" s="118"/>
      <c r="B407" s="28" t="s">
        <v>28</v>
      </c>
      <c r="C407" s="23"/>
      <c r="D407" s="22" t="s">
        <v>217</v>
      </c>
      <c r="E407" s="207"/>
      <c r="F407" s="207"/>
      <c r="G407" s="207"/>
      <c r="H407" s="207"/>
    </row>
    <row r="408" spans="1:8" ht="12.75">
      <c r="A408" s="118"/>
      <c r="B408" s="28" t="s">
        <v>29</v>
      </c>
      <c r="C408" s="23"/>
      <c r="D408" s="22" t="s">
        <v>218</v>
      </c>
      <c r="E408" s="207"/>
      <c r="F408" s="207"/>
      <c r="G408" s="207"/>
      <c r="H408" s="207"/>
    </row>
    <row r="409" spans="1:8" ht="12.75">
      <c r="A409" s="118"/>
      <c r="B409" s="28" t="s">
        <v>30</v>
      </c>
      <c r="C409" s="23"/>
      <c r="D409" s="22" t="s">
        <v>219</v>
      </c>
      <c r="E409" s="207"/>
      <c r="F409" s="207"/>
      <c r="G409" s="207"/>
      <c r="H409" s="207"/>
    </row>
    <row r="410" spans="1:8" ht="12.75">
      <c r="A410" s="118"/>
      <c r="B410" s="28" t="s">
        <v>31</v>
      </c>
      <c r="C410" s="23"/>
      <c r="D410" s="22" t="s">
        <v>220</v>
      </c>
      <c r="E410" s="207"/>
      <c r="F410" s="207"/>
      <c r="G410" s="207"/>
      <c r="H410" s="207"/>
    </row>
    <row r="411" spans="1:8" ht="12.75">
      <c r="A411" s="118"/>
      <c r="B411" s="28" t="s">
        <v>32</v>
      </c>
      <c r="C411" s="23"/>
      <c r="D411" s="22" t="s">
        <v>221</v>
      </c>
      <c r="E411" s="209">
        <f>SUM(E407:E410)</f>
        <v>0</v>
      </c>
      <c r="F411" s="209">
        <f>SUM(F407:F410)</f>
        <v>0</v>
      </c>
      <c r="G411" s="209">
        <f>SUM(G407:G410)</f>
        <v>0</v>
      </c>
      <c r="H411" s="209">
        <f>SUM(H407:H410)</f>
        <v>0</v>
      </c>
    </row>
    <row r="412" spans="1:8" ht="12.75">
      <c r="A412" s="118" t="s">
        <v>122</v>
      </c>
      <c r="B412" s="28"/>
      <c r="C412" s="31" t="s">
        <v>178</v>
      </c>
      <c r="D412" s="22"/>
      <c r="E412" s="208"/>
      <c r="F412" s="208"/>
      <c r="G412" s="208"/>
      <c r="H412" s="208"/>
    </row>
    <row r="413" spans="1:8" ht="12.75">
      <c r="A413" s="118"/>
      <c r="B413" s="28" t="s">
        <v>33</v>
      </c>
      <c r="C413" s="23"/>
      <c r="D413" s="22" t="s">
        <v>222</v>
      </c>
      <c r="E413" s="207"/>
      <c r="F413" s="207"/>
      <c r="G413" s="207"/>
      <c r="H413" s="207"/>
    </row>
    <row r="414" spans="1:8" ht="12.75">
      <c r="A414" s="118"/>
      <c r="B414" s="28" t="s">
        <v>34</v>
      </c>
      <c r="C414" s="23"/>
      <c r="D414" s="22" t="s">
        <v>223</v>
      </c>
      <c r="E414" s="207"/>
      <c r="F414" s="207"/>
      <c r="G414" s="207"/>
      <c r="H414" s="207"/>
    </row>
    <row r="415" spans="1:8" ht="12.75">
      <c r="A415" s="118"/>
      <c r="B415" s="28" t="s">
        <v>35</v>
      </c>
      <c r="C415" s="23"/>
      <c r="D415" s="22" t="s">
        <v>224</v>
      </c>
      <c r="E415" s="207"/>
      <c r="F415" s="207"/>
      <c r="G415" s="207"/>
      <c r="H415" s="207"/>
    </row>
    <row r="416" spans="1:8" ht="12.75">
      <c r="A416" s="118"/>
      <c r="B416" s="28" t="s">
        <v>36</v>
      </c>
      <c r="C416" s="23"/>
      <c r="D416" s="22" t="s">
        <v>225</v>
      </c>
      <c r="E416" s="207"/>
      <c r="F416" s="207"/>
      <c r="G416" s="207"/>
      <c r="H416" s="207"/>
    </row>
    <row r="417" spans="1:8" ht="12.75">
      <c r="A417" s="118"/>
      <c r="B417" s="28" t="s">
        <v>37</v>
      </c>
      <c r="C417" s="23"/>
      <c r="D417" s="22" t="s">
        <v>186</v>
      </c>
      <c r="E417" s="207"/>
      <c r="F417" s="207"/>
      <c r="G417" s="207"/>
      <c r="H417" s="207"/>
    </row>
    <row r="418" spans="1:8" ht="12.75">
      <c r="A418" s="118"/>
      <c r="B418" s="28" t="s">
        <v>188</v>
      </c>
      <c r="C418" s="23"/>
      <c r="D418" s="22" t="s">
        <v>187</v>
      </c>
      <c r="E418" s="207"/>
      <c r="F418" s="207"/>
      <c r="G418" s="207"/>
      <c r="H418" s="207"/>
    </row>
    <row r="419" spans="1:8" ht="12.75">
      <c r="A419" s="118"/>
      <c r="B419" s="28" t="s">
        <v>189</v>
      </c>
      <c r="C419" s="23"/>
      <c r="D419" s="22" t="s">
        <v>179</v>
      </c>
      <c r="E419" s="209">
        <f>SUM(E413:E418)</f>
        <v>0</v>
      </c>
      <c r="F419" s="209">
        <f>SUM(F413:F418)</f>
        <v>0</v>
      </c>
      <c r="G419" s="209">
        <f>SUM(G413:G418)</f>
        <v>0</v>
      </c>
      <c r="H419" s="209">
        <f>SUM(H413:H418)</f>
        <v>0</v>
      </c>
    </row>
    <row r="420" spans="1:8" ht="12.75">
      <c r="A420" s="118" t="s">
        <v>123</v>
      </c>
      <c r="B420" s="28"/>
      <c r="C420" s="31" t="s">
        <v>137</v>
      </c>
      <c r="D420" s="48"/>
      <c r="E420" s="206"/>
      <c r="F420" s="206"/>
      <c r="G420" s="206"/>
      <c r="H420" s="206"/>
    </row>
    <row r="421" spans="1:8" ht="12.75">
      <c r="A421" s="118"/>
      <c r="B421" s="77" t="s">
        <v>38</v>
      </c>
      <c r="C421" s="31"/>
      <c r="D421" s="22" t="s">
        <v>138</v>
      </c>
      <c r="E421" s="207"/>
      <c r="F421" s="207"/>
      <c r="G421" s="207"/>
      <c r="H421" s="207"/>
    </row>
    <row r="422" spans="1:8" ht="12.75">
      <c r="A422" s="118"/>
      <c r="B422" s="28" t="s">
        <v>39</v>
      </c>
      <c r="C422" s="31"/>
      <c r="D422" s="22" t="s">
        <v>139</v>
      </c>
      <c r="E422" s="207"/>
      <c r="F422" s="207"/>
      <c r="G422" s="207"/>
      <c r="H422" s="207"/>
    </row>
    <row r="423" spans="1:8" ht="12.75">
      <c r="A423" s="118"/>
      <c r="B423" s="28" t="s">
        <v>40</v>
      </c>
      <c r="C423" s="48"/>
      <c r="D423" s="22" t="s">
        <v>140</v>
      </c>
      <c r="E423" s="207"/>
      <c r="F423" s="207"/>
      <c r="G423" s="207"/>
      <c r="H423" s="207"/>
    </row>
    <row r="424" spans="1:8" ht="12.75">
      <c r="A424" s="118"/>
      <c r="B424" s="28" t="s">
        <v>42</v>
      </c>
      <c r="C424" s="48"/>
      <c r="D424" s="22" t="s">
        <v>141</v>
      </c>
      <c r="E424" s="207"/>
      <c r="F424" s="207"/>
      <c r="G424" s="207"/>
      <c r="H424" s="207"/>
    </row>
    <row r="425" spans="1:8" ht="12.75">
      <c r="A425" s="118"/>
      <c r="B425" s="28" t="s">
        <v>43</v>
      </c>
      <c r="C425" s="48"/>
      <c r="D425" s="22" t="s">
        <v>153</v>
      </c>
      <c r="E425" s="209">
        <f>SUM(E421:E424)</f>
        <v>0</v>
      </c>
      <c r="F425" s="209">
        <f>SUM(F421:F424)</f>
        <v>0</v>
      </c>
      <c r="G425" s="209">
        <f>SUM(G421:G424)</f>
        <v>0</v>
      </c>
      <c r="H425" s="209">
        <f>SUM(H421:H424)</f>
        <v>0</v>
      </c>
    </row>
    <row r="426" spans="1:8" ht="13.5">
      <c r="A426" s="118" t="s">
        <v>124</v>
      </c>
      <c r="B426" s="28"/>
      <c r="C426" s="31" t="s">
        <v>212</v>
      </c>
      <c r="D426" s="76"/>
      <c r="E426" s="215"/>
      <c r="F426" s="215"/>
      <c r="G426" s="215"/>
      <c r="H426" s="208"/>
    </row>
    <row r="427" spans="1:8" ht="12.75">
      <c r="A427" s="118"/>
      <c r="B427" s="28" t="s">
        <v>46</v>
      </c>
      <c r="C427" s="76"/>
      <c r="D427" s="22" t="s">
        <v>106</v>
      </c>
      <c r="E427" s="210"/>
      <c r="F427" s="210"/>
      <c r="G427" s="210"/>
      <c r="H427" s="207"/>
    </row>
    <row r="428" spans="1:8" ht="12.75">
      <c r="A428" s="118"/>
      <c r="B428" s="28" t="s">
        <v>47</v>
      </c>
      <c r="C428" s="76"/>
      <c r="D428" s="22" t="s">
        <v>107</v>
      </c>
      <c r="E428" s="210"/>
      <c r="F428" s="210"/>
      <c r="G428" s="210"/>
      <c r="H428" s="207"/>
    </row>
    <row r="429" spans="1:8" ht="12.75">
      <c r="A429" s="118"/>
      <c r="B429" s="28" t="s">
        <v>49</v>
      </c>
      <c r="C429" s="76"/>
      <c r="D429" s="22" t="s">
        <v>41</v>
      </c>
      <c r="E429" s="207"/>
      <c r="F429" s="207"/>
      <c r="G429" s="207"/>
      <c r="H429" s="207"/>
    </row>
    <row r="430" spans="1:8" ht="12.75">
      <c r="A430" s="118"/>
      <c r="B430" s="28" t="s">
        <v>51</v>
      </c>
      <c r="C430" s="76"/>
      <c r="D430" s="22" t="s">
        <v>142</v>
      </c>
      <c r="E430" s="207"/>
      <c r="F430" s="207"/>
      <c r="G430" s="207"/>
      <c r="H430" s="207"/>
    </row>
    <row r="431" spans="1:8" ht="12.75">
      <c r="A431" s="118"/>
      <c r="B431" s="28" t="s">
        <v>53</v>
      </c>
      <c r="C431" s="76"/>
      <c r="D431" s="22" t="s">
        <v>143</v>
      </c>
      <c r="E431" s="207"/>
      <c r="F431" s="207"/>
      <c r="G431" s="207"/>
      <c r="H431" s="207"/>
    </row>
    <row r="432" spans="1:8" ht="12.75">
      <c r="A432" s="118"/>
      <c r="B432" s="28" t="s">
        <v>180</v>
      </c>
      <c r="C432" s="76"/>
      <c r="D432" s="22" t="s">
        <v>44</v>
      </c>
      <c r="E432" s="216">
        <f>SUM(E427:E431)</f>
        <v>0</v>
      </c>
      <c r="F432" s="216">
        <f>SUM(F427:F431)</f>
        <v>0</v>
      </c>
      <c r="G432" s="216">
        <f>SUM(G427:G431)</f>
        <v>0</v>
      </c>
      <c r="H432" s="209">
        <f>SUM(H427:H431)</f>
        <v>0</v>
      </c>
    </row>
    <row r="433" spans="1:8" ht="12.75">
      <c r="A433" s="118" t="s">
        <v>125</v>
      </c>
      <c r="B433" s="28"/>
      <c r="C433" s="31" t="s">
        <v>45</v>
      </c>
      <c r="D433" s="78"/>
      <c r="E433" s="215"/>
      <c r="F433" s="215"/>
      <c r="G433" s="215"/>
      <c r="H433" s="208"/>
    </row>
    <row r="434" spans="1:8" ht="12.75">
      <c r="A434" s="118"/>
      <c r="B434" s="28" t="s">
        <v>56</v>
      </c>
      <c r="C434" s="76"/>
      <c r="D434" s="22" t="s">
        <v>108</v>
      </c>
      <c r="E434" s="210"/>
      <c r="F434" s="210"/>
      <c r="G434" s="210"/>
      <c r="H434" s="207"/>
    </row>
    <row r="435" spans="1:8" ht="12.75">
      <c r="A435" s="118"/>
      <c r="B435" s="28" t="s">
        <v>57</v>
      </c>
      <c r="C435" s="76"/>
      <c r="D435" s="22" t="s">
        <v>48</v>
      </c>
      <c r="E435" s="210"/>
      <c r="F435" s="210"/>
      <c r="G435" s="210"/>
      <c r="H435" s="207"/>
    </row>
    <row r="436" spans="1:8" ht="12.75">
      <c r="A436" s="118"/>
      <c r="B436" s="28" t="s">
        <v>58</v>
      </c>
      <c r="C436" s="76"/>
      <c r="D436" s="22" t="s">
        <v>50</v>
      </c>
      <c r="E436" s="207"/>
      <c r="F436" s="207"/>
      <c r="G436" s="207"/>
      <c r="H436" s="207"/>
    </row>
    <row r="437" spans="1:8" ht="12.75">
      <c r="A437" s="118"/>
      <c r="B437" s="28" t="s">
        <v>181</v>
      </c>
      <c r="C437" s="76"/>
      <c r="D437" s="22" t="s">
        <v>52</v>
      </c>
      <c r="E437" s="207"/>
      <c r="F437" s="207"/>
      <c r="G437" s="207"/>
      <c r="H437" s="207"/>
    </row>
    <row r="438" spans="1:8" ht="12.75">
      <c r="A438" s="118"/>
      <c r="B438" s="28" t="s">
        <v>182</v>
      </c>
      <c r="C438" s="76"/>
      <c r="D438" s="22" t="s">
        <v>54</v>
      </c>
      <c r="E438" s="209">
        <f>SUM(E434:E437)</f>
        <v>0</v>
      </c>
      <c r="F438" s="209">
        <f>SUM(F434:F437)</f>
        <v>0</v>
      </c>
      <c r="G438" s="209">
        <f>SUM(G434:G437)</f>
        <v>0</v>
      </c>
      <c r="H438" s="209">
        <f>SUM(H434:H437)</f>
        <v>0</v>
      </c>
    </row>
    <row r="439" spans="1:8" ht="12.75">
      <c r="A439" s="118" t="s">
        <v>126</v>
      </c>
      <c r="B439" s="28"/>
      <c r="C439" s="31" t="s">
        <v>55</v>
      </c>
      <c r="D439" s="23"/>
      <c r="E439" s="208"/>
      <c r="F439" s="208"/>
      <c r="G439" s="208"/>
      <c r="H439" s="208"/>
    </row>
    <row r="440" spans="1:8" ht="12.75">
      <c r="A440" s="118"/>
      <c r="B440" s="28" t="s">
        <v>183</v>
      </c>
      <c r="C440" s="23"/>
      <c r="D440" s="22" t="s">
        <v>120</v>
      </c>
      <c r="E440" s="207"/>
      <c r="F440" s="207"/>
      <c r="G440" s="207"/>
      <c r="H440" s="207"/>
    </row>
    <row r="441" spans="1:8" ht="12.75">
      <c r="A441" s="118"/>
      <c r="B441" s="28" t="s">
        <v>184</v>
      </c>
      <c r="C441" s="23"/>
      <c r="D441" s="22" t="s">
        <v>133</v>
      </c>
      <c r="E441" s="210"/>
      <c r="F441" s="210"/>
      <c r="G441" s="210"/>
      <c r="H441" s="207"/>
    </row>
    <row r="442" spans="1:8" ht="12.75">
      <c r="A442" s="118"/>
      <c r="B442" s="28" t="s">
        <v>185</v>
      </c>
      <c r="C442" s="23"/>
      <c r="D442" s="22" t="s">
        <v>59</v>
      </c>
      <c r="E442" s="209">
        <f>SUM(E440:E441)</f>
        <v>0</v>
      </c>
      <c r="F442" s="209">
        <f>SUM(F440:F441)</f>
        <v>0</v>
      </c>
      <c r="G442" s="209">
        <f>SUM(G440:G441)</f>
        <v>0</v>
      </c>
      <c r="H442" s="209">
        <f>SUM(H440:H441)</f>
        <v>0</v>
      </c>
    </row>
    <row r="443" spans="1:8" ht="13.5" thickBot="1">
      <c r="A443" s="121"/>
      <c r="B443" s="10"/>
      <c r="C443" s="5" t="s">
        <v>208</v>
      </c>
      <c r="D443" s="9"/>
      <c r="E443" s="211">
        <f>E442+E438+E432+E425+E411+E405+E396+E419</f>
        <v>0</v>
      </c>
      <c r="F443" s="211">
        <f>F442+F438+F432+F425+F411+F405+F396+F419</f>
        <v>0</v>
      </c>
      <c r="G443" s="211">
        <f>G442+G438+G432+G425+G411+G405+G396+G419</f>
        <v>0</v>
      </c>
      <c r="H443" s="211">
        <f>H442+H438+H432+H425+H411+H405+H396+H419</f>
        <v>0</v>
      </c>
    </row>
    <row r="444" spans="1:8" ht="13.5" thickTop="1">
      <c r="A444" s="121"/>
      <c r="B444" s="10"/>
      <c r="C444" s="5" t="s">
        <v>67</v>
      </c>
      <c r="D444" s="9"/>
      <c r="E444" s="212"/>
      <c r="F444" s="220"/>
      <c r="G444" s="212"/>
      <c r="H444" s="212"/>
    </row>
    <row r="445" spans="1:8" ht="12.75">
      <c r="A445" s="121"/>
      <c r="B445" s="41"/>
      <c r="C445" s="85" t="s">
        <v>144</v>
      </c>
      <c r="D445" s="42"/>
      <c r="E445" s="213">
        <f>E444*E443</f>
        <v>0</v>
      </c>
      <c r="F445" s="213">
        <f>F444*F443</f>
        <v>0</v>
      </c>
      <c r="G445" s="213">
        <f>G444*G443</f>
        <v>0</v>
      </c>
      <c r="H445" s="213">
        <f>H444*H443</f>
        <v>0</v>
      </c>
    </row>
    <row r="446" spans="1:8" ht="12.75">
      <c r="A446" s="122"/>
      <c r="B446" s="41"/>
      <c r="C446" s="85" t="s">
        <v>77</v>
      </c>
      <c r="D446" s="42"/>
      <c r="E446" s="213">
        <f>E445+E382</f>
        <v>0</v>
      </c>
      <c r="F446" s="213">
        <f>F445+F382</f>
        <v>0</v>
      </c>
      <c r="G446" s="213">
        <f>G445+G382</f>
        <v>0</v>
      </c>
      <c r="H446" s="213">
        <f>H445+H382</f>
        <v>0</v>
      </c>
    </row>
    <row r="447" spans="1:18" s="32" customFormat="1" ht="27" customHeight="1">
      <c r="A447" s="250" t="s">
        <v>166</v>
      </c>
      <c r="B447" s="250"/>
      <c r="C447" s="250"/>
      <c r="D447" s="250"/>
      <c r="E447" s="250"/>
      <c r="F447" s="250"/>
      <c r="G447" s="250"/>
      <c r="H447" s="198" t="str">
        <f>H383</f>
        <v>V 1.18</v>
      </c>
      <c r="I447" s="136"/>
      <c r="J447" s="136"/>
      <c r="K447" s="136"/>
      <c r="L447" s="137"/>
      <c r="M447" s="137"/>
      <c r="N447" s="137"/>
      <c r="O447" s="137"/>
      <c r="P447" s="137"/>
      <c r="Q447" s="137"/>
      <c r="R447" s="137"/>
    </row>
    <row r="448" spans="1:18" s="25" customFormat="1" ht="15.75">
      <c r="A448" s="247" t="s">
        <v>171</v>
      </c>
      <c r="B448" s="247"/>
      <c r="C448" s="247"/>
      <c r="D448" s="87">
        <f>'GI'!$C$5</f>
        <v>0</v>
      </c>
      <c r="E448" s="33"/>
      <c r="F448" s="199"/>
      <c r="G448" s="200"/>
      <c r="H448" s="200"/>
      <c r="I448" s="135"/>
      <c r="J448" s="135"/>
      <c r="K448" s="135"/>
      <c r="L448" s="135"/>
      <c r="M448" s="138"/>
      <c r="N448" s="138"/>
      <c r="O448" s="138"/>
      <c r="P448" s="138"/>
      <c r="Q448" s="138"/>
      <c r="R448" s="138"/>
    </row>
    <row r="449" spans="1:18" s="25" customFormat="1" ht="16.5" customHeight="1">
      <c r="A449" s="247" t="s">
        <v>249</v>
      </c>
      <c r="B449" s="247"/>
      <c r="C449" s="247"/>
      <c r="D449" s="38">
        <f>'GI'!$C$13</f>
        <v>0</v>
      </c>
      <c r="E449" s="33"/>
      <c r="F449" s="199"/>
      <c r="G449" s="200"/>
      <c r="H449" s="200"/>
      <c r="I449" s="139"/>
      <c r="J449" s="139"/>
      <c r="K449" s="139"/>
      <c r="L449" s="139"/>
      <c r="M449" s="138"/>
      <c r="N449" s="138"/>
      <c r="O449" s="138"/>
      <c r="P449" s="138"/>
      <c r="Q449" s="138"/>
      <c r="R449" s="138"/>
    </row>
    <row r="450" spans="1:18" s="29" customFormat="1" ht="4.5" customHeight="1">
      <c r="A450" s="33"/>
      <c r="B450" s="33"/>
      <c r="C450" s="38"/>
      <c r="D450" s="48"/>
      <c r="E450" s="201"/>
      <c r="F450" s="199"/>
      <c r="G450" s="202"/>
      <c r="H450" s="202"/>
      <c r="I450" s="139"/>
      <c r="J450" s="139"/>
      <c r="K450" s="139"/>
      <c r="L450" s="139"/>
      <c r="M450" s="140"/>
      <c r="N450" s="140"/>
      <c r="O450" s="140"/>
      <c r="P450" s="140"/>
      <c r="Q450" s="140"/>
      <c r="R450" s="140"/>
    </row>
    <row r="451" spans="1:18" s="48" customFormat="1" ht="12.75">
      <c r="A451" s="249" t="s">
        <v>169</v>
      </c>
      <c r="B451" s="249"/>
      <c r="C451" s="249"/>
      <c r="D451" s="249"/>
      <c r="E451" s="249"/>
      <c r="F451" s="249"/>
      <c r="G451" s="249"/>
      <c r="H451" s="249"/>
      <c r="I451" s="134"/>
      <c r="J451" s="134"/>
      <c r="K451" s="134"/>
      <c r="L451" s="141"/>
      <c r="M451" s="141"/>
      <c r="N451" s="141"/>
      <c r="O451" s="141"/>
      <c r="P451" s="141"/>
      <c r="Q451" s="141"/>
      <c r="R451" s="141"/>
    </row>
    <row r="452" spans="1:8" ht="12.75">
      <c r="A452" s="120"/>
      <c r="B452" s="83"/>
      <c r="C452" s="83"/>
      <c r="D452" s="84" t="s">
        <v>165</v>
      </c>
      <c r="E452" s="114">
        <v>1</v>
      </c>
      <c r="F452" s="114">
        <v>2</v>
      </c>
      <c r="G452" s="114">
        <v>3</v>
      </c>
      <c r="H452" s="114">
        <v>4</v>
      </c>
    </row>
    <row r="453" spans="1:8" ht="42" customHeight="1">
      <c r="A453" s="117"/>
      <c r="B453" s="73"/>
      <c r="C453" s="74"/>
      <c r="D453" s="113" t="s">
        <v>121</v>
      </c>
      <c r="E453" s="203" t="str">
        <f>$E$7</f>
        <v>Book Value 
 Prior Quarter</v>
      </c>
      <c r="F453" s="203" t="str">
        <f>$F$7</f>
        <v>Mark to market
 Prior Quarter</v>
      </c>
      <c r="G453" s="203" t="str">
        <f>$G$7</f>
        <v>Book Value 
 Current Quarter</v>
      </c>
      <c r="H453" s="203" t="str">
        <f>$H$7</f>
        <v>Mark to market
 Current Quarter</v>
      </c>
    </row>
    <row r="454" spans="1:8" ht="12.75">
      <c r="A454" s="118" t="s">
        <v>116</v>
      </c>
      <c r="B454" s="28"/>
      <c r="C454" s="31" t="s">
        <v>14</v>
      </c>
      <c r="D454" s="23"/>
      <c r="E454" s="221">
        <f aca="true" t="shared" si="0" ref="E454:E485">E8*$E$62+E71+E134*$E$188+E198*$E$252+E262*$E$316+E326*$E$380+E390*$E$444</f>
        <v>0</v>
      </c>
      <c r="F454" s="221">
        <f aca="true" t="shared" si="1" ref="F454:F485">F8*$F$62+F71+F134*$F$188+F198*$F$252+F262*$F$316+F326*$F$380+F390*$F$444</f>
        <v>0</v>
      </c>
      <c r="G454" s="221">
        <f aca="true" t="shared" si="2" ref="G454:G485">G8*$G$62+G71+G134*$G$188+G198*$G$252+G262*$G$316+G326*$G$380+G390*$G$444</f>
        <v>0</v>
      </c>
      <c r="H454" s="221">
        <f aca="true" t="shared" si="3" ref="H454:H485">H8*$H$62+H71+H134*$H$188+H198*$H$252+H262*$H$316+H326*$H$380+H390*$H$444</f>
        <v>0</v>
      </c>
    </row>
    <row r="455" spans="1:8" ht="12.75">
      <c r="A455" s="118"/>
      <c r="B455" s="28" t="s">
        <v>15</v>
      </c>
      <c r="C455" s="23"/>
      <c r="D455" s="22" t="s">
        <v>100</v>
      </c>
      <c r="E455" s="218">
        <f t="shared" si="0"/>
        <v>0</v>
      </c>
      <c r="F455" s="218">
        <f t="shared" si="1"/>
        <v>0</v>
      </c>
      <c r="G455" s="218">
        <f t="shared" si="2"/>
        <v>0</v>
      </c>
      <c r="H455" s="218">
        <f t="shared" si="3"/>
        <v>0</v>
      </c>
    </row>
    <row r="456" spans="1:8" ht="12.75">
      <c r="A456" s="118"/>
      <c r="B456" s="28" t="s">
        <v>16</v>
      </c>
      <c r="C456" s="23"/>
      <c r="D456" s="22" t="s">
        <v>98</v>
      </c>
      <c r="E456" s="218">
        <f t="shared" si="0"/>
        <v>0</v>
      </c>
      <c r="F456" s="218">
        <f t="shared" si="1"/>
        <v>0</v>
      </c>
      <c r="G456" s="218">
        <f t="shared" si="2"/>
        <v>0</v>
      </c>
      <c r="H456" s="218">
        <f t="shared" si="3"/>
        <v>0</v>
      </c>
    </row>
    <row r="457" spans="1:8" ht="12.75">
      <c r="A457" s="118"/>
      <c r="B457" s="28" t="s">
        <v>17</v>
      </c>
      <c r="C457" s="23"/>
      <c r="D457" s="22" t="s">
        <v>152</v>
      </c>
      <c r="E457" s="218">
        <f t="shared" si="0"/>
        <v>0</v>
      </c>
      <c r="F457" s="218">
        <f t="shared" si="1"/>
        <v>0</v>
      </c>
      <c r="G457" s="218">
        <f t="shared" si="2"/>
        <v>0</v>
      </c>
      <c r="H457" s="218">
        <f t="shared" si="3"/>
        <v>0</v>
      </c>
    </row>
    <row r="458" spans="1:8" ht="12.75">
      <c r="A458" s="118"/>
      <c r="B458" s="28" t="s">
        <v>18</v>
      </c>
      <c r="C458" s="23"/>
      <c r="D458" s="22" t="s">
        <v>99</v>
      </c>
      <c r="E458" s="218">
        <f t="shared" si="0"/>
        <v>0</v>
      </c>
      <c r="F458" s="218">
        <f t="shared" si="1"/>
        <v>0</v>
      </c>
      <c r="G458" s="218">
        <f t="shared" si="2"/>
        <v>0</v>
      </c>
      <c r="H458" s="218">
        <f t="shared" si="3"/>
        <v>0</v>
      </c>
    </row>
    <row r="459" spans="1:8" ht="12.75">
      <c r="A459" s="118"/>
      <c r="B459" s="28" t="s">
        <v>19</v>
      </c>
      <c r="D459" s="22" t="s">
        <v>229</v>
      </c>
      <c r="E459" s="218">
        <f t="shared" si="0"/>
        <v>0</v>
      </c>
      <c r="F459" s="218">
        <f t="shared" si="1"/>
        <v>0</v>
      </c>
      <c r="G459" s="218">
        <f t="shared" si="2"/>
        <v>0</v>
      </c>
      <c r="H459" s="218">
        <f t="shared" si="3"/>
        <v>0</v>
      </c>
    </row>
    <row r="460" spans="1:8" ht="12.75">
      <c r="A460" s="118"/>
      <c r="B460" s="28" t="s">
        <v>228</v>
      </c>
      <c r="D460" s="22" t="s">
        <v>136</v>
      </c>
      <c r="E460" s="218">
        <f t="shared" si="0"/>
        <v>0</v>
      </c>
      <c r="F460" s="218">
        <f t="shared" si="1"/>
        <v>0</v>
      </c>
      <c r="G460" s="218">
        <f t="shared" si="2"/>
        <v>0</v>
      </c>
      <c r="H460" s="218">
        <f t="shared" si="3"/>
        <v>0</v>
      </c>
    </row>
    <row r="461" spans="1:8" ht="12.75">
      <c r="A461" s="118" t="s">
        <v>117</v>
      </c>
      <c r="B461" s="28"/>
      <c r="C461" s="31" t="s">
        <v>209</v>
      </c>
      <c r="D461" s="23"/>
      <c r="E461" s="221">
        <f t="shared" si="0"/>
        <v>0</v>
      </c>
      <c r="F461" s="221">
        <f t="shared" si="1"/>
        <v>0</v>
      </c>
      <c r="G461" s="221">
        <f t="shared" si="2"/>
        <v>0</v>
      </c>
      <c r="H461" s="221">
        <f t="shared" si="3"/>
        <v>0</v>
      </c>
    </row>
    <row r="462" spans="1:8" ht="12.75">
      <c r="A462" s="118"/>
      <c r="B462" s="28" t="s">
        <v>20</v>
      </c>
      <c r="C462" s="23"/>
      <c r="D462" s="22" t="s">
        <v>104</v>
      </c>
      <c r="E462" s="218">
        <f t="shared" si="0"/>
        <v>0</v>
      </c>
      <c r="F462" s="218">
        <f t="shared" si="1"/>
        <v>0</v>
      </c>
      <c r="G462" s="218">
        <f t="shared" si="2"/>
        <v>0</v>
      </c>
      <c r="H462" s="218">
        <f t="shared" si="3"/>
        <v>0</v>
      </c>
    </row>
    <row r="463" spans="1:8" ht="12.75">
      <c r="A463" s="118"/>
      <c r="B463" s="28" t="s">
        <v>21</v>
      </c>
      <c r="C463" s="23"/>
      <c r="D463" s="22" t="s">
        <v>105</v>
      </c>
      <c r="E463" s="218">
        <f t="shared" si="0"/>
        <v>0</v>
      </c>
      <c r="F463" s="218">
        <f t="shared" si="1"/>
        <v>0</v>
      </c>
      <c r="G463" s="218">
        <f t="shared" si="2"/>
        <v>0</v>
      </c>
      <c r="H463" s="218">
        <f t="shared" si="3"/>
        <v>0</v>
      </c>
    </row>
    <row r="464" spans="1:8" ht="12.75">
      <c r="A464" s="118"/>
      <c r="B464" s="28" t="s">
        <v>22</v>
      </c>
      <c r="C464" s="23"/>
      <c r="D464" s="22" t="s">
        <v>213</v>
      </c>
      <c r="E464" s="218">
        <f t="shared" si="0"/>
        <v>0</v>
      </c>
      <c r="F464" s="218">
        <f t="shared" si="1"/>
        <v>0</v>
      </c>
      <c r="G464" s="218">
        <f t="shared" si="2"/>
        <v>0</v>
      </c>
      <c r="H464" s="218">
        <f t="shared" si="3"/>
        <v>0</v>
      </c>
    </row>
    <row r="465" spans="1:8" ht="12.75">
      <c r="A465" s="118"/>
      <c r="B465" s="28" t="s">
        <v>23</v>
      </c>
      <c r="C465" s="23"/>
      <c r="D465" s="22" t="s">
        <v>214</v>
      </c>
      <c r="E465" s="218">
        <f t="shared" si="0"/>
        <v>0</v>
      </c>
      <c r="F465" s="218">
        <f t="shared" si="1"/>
        <v>0</v>
      </c>
      <c r="G465" s="218">
        <f t="shared" si="2"/>
        <v>0</v>
      </c>
      <c r="H465" s="218">
        <f t="shared" si="3"/>
        <v>0</v>
      </c>
    </row>
    <row r="466" spans="1:8" ht="12.75">
      <c r="A466" s="118"/>
      <c r="B466" s="28" t="s">
        <v>24</v>
      </c>
      <c r="C466" s="23"/>
      <c r="D466" s="22" t="s">
        <v>215</v>
      </c>
      <c r="E466" s="218">
        <f t="shared" si="0"/>
        <v>0</v>
      </c>
      <c r="F466" s="218">
        <f t="shared" si="1"/>
        <v>0</v>
      </c>
      <c r="G466" s="218">
        <f t="shared" si="2"/>
        <v>0</v>
      </c>
      <c r="H466" s="218">
        <f t="shared" si="3"/>
        <v>0</v>
      </c>
    </row>
    <row r="467" spans="1:8" ht="12.75">
      <c r="A467" s="118"/>
      <c r="B467" s="28" t="s">
        <v>25</v>
      </c>
      <c r="C467" s="23"/>
      <c r="D467" s="22" t="s">
        <v>216</v>
      </c>
      <c r="E467" s="218">
        <f t="shared" si="0"/>
        <v>0</v>
      </c>
      <c r="F467" s="218">
        <f t="shared" si="1"/>
        <v>0</v>
      </c>
      <c r="G467" s="218">
        <f t="shared" si="2"/>
        <v>0</v>
      </c>
      <c r="H467" s="218">
        <f t="shared" si="3"/>
        <v>0</v>
      </c>
    </row>
    <row r="468" spans="1:8" ht="12.75">
      <c r="A468" s="118"/>
      <c r="B468" s="28" t="s">
        <v>26</v>
      </c>
      <c r="C468" s="23"/>
      <c r="D468" s="22" t="s">
        <v>132</v>
      </c>
      <c r="E468" s="218">
        <f t="shared" si="0"/>
        <v>0</v>
      </c>
      <c r="F468" s="218">
        <f t="shared" si="1"/>
        <v>0</v>
      </c>
      <c r="G468" s="218">
        <f t="shared" si="2"/>
        <v>0</v>
      </c>
      <c r="H468" s="218">
        <f t="shared" si="3"/>
        <v>0</v>
      </c>
    </row>
    <row r="469" spans="1:8" ht="12.75">
      <c r="A469" s="118"/>
      <c r="B469" s="28" t="s">
        <v>27</v>
      </c>
      <c r="C469" s="23"/>
      <c r="D469" s="22" t="s">
        <v>211</v>
      </c>
      <c r="E469" s="221">
        <f t="shared" si="0"/>
        <v>0</v>
      </c>
      <c r="F469" s="221">
        <f t="shared" si="1"/>
        <v>0</v>
      </c>
      <c r="G469" s="221">
        <f t="shared" si="2"/>
        <v>0</v>
      </c>
      <c r="H469" s="221">
        <f t="shared" si="3"/>
        <v>0</v>
      </c>
    </row>
    <row r="470" spans="1:8" ht="12.75">
      <c r="A470" s="118" t="s">
        <v>118</v>
      </c>
      <c r="B470" s="28"/>
      <c r="C470" s="31" t="s">
        <v>210</v>
      </c>
      <c r="D470" s="76"/>
      <c r="E470" s="221">
        <f t="shared" si="0"/>
        <v>0</v>
      </c>
      <c r="F470" s="221">
        <f t="shared" si="1"/>
        <v>0</v>
      </c>
      <c r="G470" s="221">
        <f t="shared" si="2"/>
        <v>0</v>
      </c>
      <c r="H470" s="221">
        <f t="shared" si="3"/>
        <v>0</v>
      </c>
    </row>
    <row r="471" spans="1:8" ht="12.75">
      <c r="A471" s="118"/>
      <c r="B471" s="28" t="s">
        <v>28</v>
      </c>
      <c r="C471" s="23"/>
      <c r="D471" s="22" t="s">
        <v>217</v>
      </c>
      <c r="E471" s="218">
        <f t="shared" si="0"/>
        <v>0</v>
      </c>
      <c r="F471" s="218">
        <f t="shared" si="1"/>
        <v>0</v>
      </c>
      <c r="G471" s="218">
        <f t="shared" si="2"/>
        <v>0</v>
      </c>
      <c r="H471" s="218">
        <f t="shared" si="3"/>
        <v>0</v>
      </c>
    </row>
    <row r="472" spans="1:8" ht="12.75">
      <c r="A472" s="118"/>
      <c r="B472" s="28" t="s">
        <v>29</v>
      </c>
      <c r="C472" s="23"/>
      <c r="D472" s="22" t="s">
        <v>218</v>
      </c>
      <c r="E472" s="218">
        <f t="shared" si="0"/>
        <v>0</v>
      </c>
      <c r="F472" s="218">
        <f t="shared" si="1"/>
        <v>0</v>
      </c>
      <c r="G472" s="218">
        <f t="shared" si="2"/>
        <v>0</v>
      </c>
      <c r="H472" s="218">
        <f t="shared" si="3"/>
        <v>0</v>
      </c>
    </row>
    <row r="473" spans="1:8" ht="12.75">
      <c r="A473" s="118"/>
      <c r="B473" s="28" t="s">
        <v>30</v>
      </c>
      <c r="C473" s="23"/>
      <c r="D473" s="22" t="s">
        <v>219</v>
      </c>
      <c r="E473" s="218">
        <f t="shared" si="0"/>
        <v>0</v>
      </c>
      <c r="F473" s="218">
        <f t="shared" si="1"/>
        <v>0</v>
      </c>
      <c r="G473" s="218">
        <f t="shared" si="2"/>
        <v>0</v>
      </c>
      <c r="H473" s="218">
        <f t="shared" si="3"/>
        <v>0</v>
      </c>
    </row>
    <row r="474" spans="1:8" ht="12.75">
      <c r="A474" s="118"/>
      <c r="B474" s="28" t="s">
        <v>31</v>
      </c>
      <c r="C474" s="23"/>
      <c r="D474" s="22" t="s">
        <v>220</v>
      </c>
      <c r="E474" s="218">
        <f t="shared" si="0"/>
        <v>0</v>
      </c>
      <c r="F474" s="218">
        <f t="shared" si="1"/>
        <v>0</v>
      </c>
      <c r="G474" s="218">
        <f t="shared" si="2"/>
        <v>0</v>
      </c>
      <c r="H474" s="218">
        <f t="shared" si="3"/>
        <v>0</v>
      </c>
    </row>
    <row r="475" spans="1:8" ht="12.75">
      <c r="A475" s="118"/>
      <c r="B475" s="28" t="s">
        <v>32</v>
      </c>
      <c r="C475" s="23"/>
      <c r="D475" s="22" t="s">
        <v>221</v>
      </c>
      <c r="E475" s="221">
        <f t="shared" si="0"/>
        <v>0</v>
      </c>
      <c r="F475" s="221">
        <f t="shared" si="1"/>
        <v>0</v>
      </c>
      <c r="G475" s="221">
        <f t="shared" si="2"/>
        <v>0</v>
      </c>
      <c r="H475" s="221">
        <f t="shared" si="3"/>
        <v>0</v>
      </c>
    </row>
    <row r="476" spans="1:8" ht="12.75">
      <c r="A476" s="118" t="s">
        <v>122</v>
      </c>
      <c r="B476" s="28"/>
      <c r="C476" s="31" t="s">
        <v>178</v>
      </c>
      <c r="D476" s="22"/>
      <c r="E476" s="221">
        <f t="shared" si="0"/>
        <v>0</v>
      </c>
      <c r="F476" s="221">
        <f t="shared" si="1"/>
        <v>0</v>
      </c>
      <c r="G476" s="221">
        <f t="shared" si="2"/>
        <v>0</v>
      </c>
      <c r="H476" s="221">
        <f t="shared" si="3"/>
        <v>0</v>
      </c>
    </row>
    <row r="477" spans="1:8" ht="12.75">
      <c r="A477" s="118"/>
      <c r="B477" s="28" t="s">
        <v>33</v>
      </c>
      <c r="C477" s="23"/>
      <c r="D477" s="22" t="s">
        <v>222</v>
      </c>
      <c r="E477" s="218">
        <f t="shared" si="0"/>
        <v>0</v>
      </c>
      <c r="F477" s="218">
        <f t="shared" si="1"/>
        <v>0</v>
      </c>
      <c r="G477" s="218">
        <f t="shared" si="2"/>
        <v>0</v>
      </c>
      <c r="H477" s="218">
        <f t="shared" si="3"/>
        <v>0</v>
      </c>
    </row>
    <row r="478" spans="1:8" ht="12.75">
      <c r="A478" s="118"/>
      <c r="B478" s="28" t="s">
        <v>34</v>
      </c>
      <c r="C478" s="23"/>
      <c r="D478" s="22" t="s">
        <v>223</v>
      </c>
      <c r="E478" s="218">
        <f t="shared" si="0"/>
        <v>0</v>
      </c>
      <c r="F478" s="218">
        <f t="shared" si="1"/>
        <v>0</v>
      </c>
      <c r="G478" s="218">
        <f t="shared" si="2"/>
        <v>0</v>
      </c>
      <c r="H478" s="218">
        <f t="shared" si="3"/>
        <v>0</v>
      </c>
    </row>
    <row r="479" spans="1:8" ht="12.75">
      <c r="A479" s="118"/>
      <c r="B479" s="28" t="s">
        <v>35</v>
      </c>
      <c r="C479" s="23"/>
      <c r="D479" s="22" t="s">
        <v>224</v>
      </c>
      <c r="E479" s="218">
        <f t="shared" si="0"/>
        <v>0</v>
      </c>
      <c r="F479" s="218">
        <f t="shared" si="1"/>
        <v>0</v>
      </c>
      <c r="G479" s="218">
        <f t="shared" si="2"/>
        <v>0</v>
      </c>
      <c r="H479" s="218">
        <f t="shared" si="3"/>
        <v>0</v>
      </c>
    </row>
    <row r="480" spans="1:8" ht="12.75">
      <c r="A480" s="118"/>
      <c r="B480" s="28" t="s">
        <v>36</v>
      </c>
      <c r="C480" s="23"/>
      <c r="D480" s="22" t="s">
        <v>225</v>
      </c>
      <c r="E480" s="218">
        <f t="shared" si="0"/>
        <v>0</v>
      </c>
      <c r="F480" s="218">
        <f t="shared" si="1"/>
        <v>0</v>
      </c>
      <c r="G480" s="218">
        <f t="shared" si="2"/>
        <v>0</v>
      </c>
      <c r="H480" s="218">
        <f t="shared" si="3"/>
        <v>0</v>
      </c>
    </row>
    <row r="481" spans="1:8" ht="12.75">
      <c r="A481" s="118"/>
      <c r="B481" s="28" t="s">
        <v>37</v>
      </c>
      <c r="C481" s="23"/>
      <c r="D481" s="22" t="s">
        <v>186</v>
      </c>
      <c r="E481" s="218">
        <f t="shared" si="0"/>
        <v>0</v>
      </c>
      <c r="F481" s="218">
        <f t="shared" si="1"/>
        <v>0</v>
      </c>
      <c r="G481" s="218">
        <f t="shared" si="2"/>
        <v>0</v>
      </c>
      <c r="H481" s="218">
        <f t="shared" si="3"/>
        <v>0</v>
      </c>
    </row>
    <row r="482" spans="1:8" ht="12.75">
      <c r="A482" s="118"/>
      <c r="B482" s="28" t="s">
        <v>188</v>
      </c>
      <c r="C482" s="23"/>
      <c r="D482" s="22" t="s">
        <v>187</v>
      </c>
      <c r="E482" s="218">
        <f t="shared" si="0"/>
        <v>0</v>
      </c>
      <c r="F482" s="218">
        <f t="shared" si="1"/>
        <v>0</v>
      </c>
      <c r="G482" s="218">
        <f t="shared" si="2"/>
        <v>0</v>
      </c>
      <c r="H482" s="218">
        <f t="shared" si="3"/>
        <v>0</v>
      </c>
    </row>
    <row r="483" spans="1:8" ht="12.75">
      <c r="A483" s="118"/>
      <c r="B483" s="28" t="s">
        <v>189</v>
      </c>
      <c r="C483" s="23"/>
      <c r="D483" s="22" t="s">
        <v>179</v>
      </c>
      <c r="E483" s="221">
        <f t="shared" si="0"/>
        <v>0</v>
      </c>
      <c r="F483" s="221">
        <f t="shared" si="1"/>
        <v>0</v>
      </c>
      <c r="G483" s="221">
        <f t="shared" si="2"/>
        <v>0</v>
      </c>
      <c r="H483" s="221">
        <f t="shared" si="3"/>
        <v>0</v>
      </c>
    </row>
    <row r="484" spans="1:8" ht="12.75">
      <c r="A484" s="118" t="s">
        <v>123</v>
      </c>
      <c r="B484" s="28"/>
      <c r="C484" s="31" t="s">
        <v>137</v>
      </c>
      <c r="D484" s="48"/>
      <c r="E484" s="221">
        <f t="shared" si="0"/>
        <v>0</v>
      </c>
      <c r="F484" s="221">
        <f t="shared" si="1"/>
        <v>0</v>
      </c>
      <c r="G484" s="221">
        <f t="shared" si="2"/>
        <v>0</v>
      </c>
      <c r="H484" s="221">
        <f t="shared" si="3"/>
        <v>0</v>
      </c>
    </row>
    <row r="485" spans="1:8" ht="12.75">
      <c r="A485" s="118"/>
      <c r="B485" s="77" t="s">
        <v>38</v>
      </c>
      <c r="C485" s="31"/>
      <c r="D485" s="22" t="s">
        <v>138</v>
      </c>
      <c r="E485" s="218">
        <f t="shared" si="0"/>
        <v>0</v>
      </c>
      <c r="F485" s="218">
        <f t="shared" si="1"/>
        <v>0</v>
      </c>
      <c r="G485" s="218">
        <f t="shared" si="2"/>
        <v>0</v>
      </c>
      <c r="H485" s="218">
        <f t="shared" si="3"/>
        <v>0</v>
      </c>
    </row>
    <row r="486" spans="1:8" ht="12.75">
      <c r="A486" s="118"/>
      <c r="B486" s="28" t="s">
        <v>39</v>
      </c>
      <c r="C486" s="31"/>
      <c r="D486" s="22" t="s">
        <v>139</v>
      </c>
      <c r="E486" s="218">
        <f aca="true" t="shared" si="4" ref="E486:E507">E40*$E$62+E103+E166*$E$188+E230*$E$252+E294*$E$316+E358*$E$380+E422*$E$444</f>
        <v>0</v>
      </c>
      <c r="F486" s="218">
        <f aca="true" t="shared" si="5" ref="F486:F507">F40*$F$62+F103+F166*$F$188+F230*$F$252+F294*$F$316+F358*$F$380+F422*$F$444</f>
        <v>0</v>
      </c>
      <c r="G486" s="218">
        <f aca="true" t="shared" si="6" ref="G486:G507">G40*$G$62+G103+G166*$G$188+G230*$G$252+G294*$G$316+G358*$G$380+G422*$G$444</f>
        <v>0</v>
      </c>
      <c r="H486" s="218">
        <f aca="true" t="shared" si="7" ref="H486:H507">H40*$H$62+H103+H166*$H$188+H230*$H$252+H294*$H$316+H358*$H$380+H422*$H$444</f>
        <v>0</v>
      </c>
    </row>
    <row r="487" spans="1:8" ht="12.75">
      <c r="A487" s="118"/>
      <c r="B487" s="28" t="s">
        <v>40</v>
      </c>
      <c r="C487" s="48"/>
      <c r="D487" s="22" t="s">
        <v>140</v>
      </c>
      <c r="E487" s="218">
        <f t="shared" si="4"/>
        <v>0</v>
      </c>
      <c r="F487" s="218">
        <f t="shared" si="5"/>
        <v>0</v>
      </c>
      <c r="G487" s="218">
        <f t="shared" si="6"/>
        <v>0</v>
      </c>
      <c r="H487" s="218">
        <f t="shared" si="7"/>
        <v>0</v>
      </c>
    </row>
    <row r="488" spans="1:8" ht="12.75">
      <c r="A488" s="118"/>
      <c r="B488" s="28" t="s">
        <v>42</v>
      </c>
      <c r="C488" s="48"/>
      <c r="D488" s="22" t="s">
        <v>141</v>
      </c>
      <c r="E488" s="218">
        <f t="shared" si="4"/>
        <v>0</v>
      </c>
      <c r="F488" s="218">
        <f t="shared" si="5"/>
        <v>0</v>
      </c>
      <c r="G488" s="218">
        <f t="shared" si="6"/>
        <v>0</v>
      </c>
      <c r="H488" s="218">
        <f t="shared" si="7"/>
        <v>0</v>
      </c>
    </row>
    <row r="489" spans="1:8" ht="12.75">
      <c r="A489" s="118"/>
      <c r="B489" s="28" t="s">
        <v>43</v>
      </c>
      <c r="C489" s="48"/>
      <c r="D489" s="22" t="s">
        <v>153</v>
      </c>
      <c r="E489" s="221">
        <f t="shared" si="4"/>
        <v>0</v>
      </c>
      <c r="F489" s="221">
        <f t="shared" si="5"/>
        <v>0</v>
      </c>
      <c r="G489" s="221">
        <f t="shared" si="6"/>
        <v>0</v>
      </c>
      <c r="H489" s="221">
        <f t="shared" si="7"/>
        <v>0</v>
      </c>
    </row>
    <row r="490" spans="1:8" ht="13.5">
      <c r="A490" s="118" t="s">
        <v>124</v>
      </c>
      <c r="B490" s="28"/>
      <c r="C490" s="31" t="s">
        <v>212</v>
      </c>
      <c r="D490" s="76"/>
      <c r="E490" s="221">
        <f t="shared" si="4"/>
        <v>0</v>
      </c>
      <c r="F490" s="221">
        <f t="shared" si="5"/>
        <v>0</v>
      </c>
      <c r="G490" s="221">
        <f t="shared" si="6"/>
        <v>0</v>
      </c>
      <c r="H490" s="221">
        <f t="shared" si="7"/>
        <v>0</v>
      </c>
    </row>
    <row r="491" spans="1:8" ht="12.75">
      <c r="A491" s="118"/>
      <c r="B491" s="28" t="s">
        <v>46</v>
      </c>
      <c r="C491" s="76"/>
      <c r="D491" s="22" t="s">
        <v>106</v>
      </c>
      <c r="E491" s="218">
        <f t="shared" si="4"/>
        <v>0</v>
      </c>
      <c r="F491" s="218">
        <f t="shared" si="5"/>
        <v>0</v>
      </c>
      <c r="G491" s="218">
        <f t="shared" si="6"/>
        <v>0</v>
      </c>
      <c r="H491" s="218">
        <f t="shared" si="7"/>
        <v>0</v>
      </c>
    </row>
    <row r="492" spans="1:8" ht="12.75">
      <c r="A492" s="118"/>
      <c r="B492" s="28" t="s">
        <v>47</v>
      </c>
      <c r="C492" s="76"/>
      <c r="D492" s="22" t="s">
        <v>107</v>
      </c>
      <c r="E492" s="218">
        <f t="shared" si="4"/>
        <v>0</v>
      </c>
      <c r="F492" s="218">
        <f t="shared" si="5"/>
        <v>0</v>
      </c>
      <c r="G492" s="218">
        <f t="shared" si="6"/>
        <v>0</v>
      </c>
      <c r="H492" s="218">
        <f t="shared" si="7"/>
        <v>0</v>
      </c>
    </row>
    <row r="493" spans="1:8" ht="12.75">
      <c r="A493" s="118"/>
      <c r="B493" s="28" t="s">
        <v>49</v>
      </c>
      <c r="C493" s="76"/>
      <c r="D493" s="22" t="s">
        <v>41</v>
      </c>
      <c r="E493" s="218">
        <f t="shared" si="4"/>
        <v>0</v>
      </c>
      <c r="F493" s="218">
        <f t="shared" si="5"/>
        <v>0</v>
      </c>
      <c r="G493" s="218">
        <f t="shared" si="6"/>
        <v>0</v>
      </c>
      <c r="H493" s="218">
        <f t="shared" si="7"/>
        <v>0</v>
      </c>
    </row>
    <row r="494" spans="1:8" ht="12.75">
      <c r="A494" s="118"/>
      <c r="B494" s="28" t="s">
        <v>51</v>
      </c>
      <c r="C494" s="76"/>
      <c r="D494" s="22" t="s">
        <v>142</v>
      </c>
      <c r="E494" s="218">
        <f t="shared" si="4"/>
        <v>0</v>
      </c>
      <c r="F494" s="218">
        <f t="shared" si="5"/>
        <v>0</v>
      </c>
      <c r="G494" s="218">
        <f t="shared" si="6"/>
        <v>0</v>
      </c>
      <c r="H494" s="218">
        <f t="shared" si="7"/>
        <v>0</v>
      </c>
    </row>
    <row r="495" spans="1:8" ht="12.75">
      <c r="A495" s="118"/>
      <c r="B495" s="28" t="s">
        <v>53</v>
      </c>
      <c r="C495" s="76"/>
      <c r="D495" s="22" t="s">
        <v>143</v>
      </c>
      <c r="E495" s="218">
        <f t="shared" si="4"/>
        <v>0</v>
      </c>
      <c r="F495" s="218">
        <f t="shared" si="5"/>
        <v>0</v>
      </c>
      <c r="G495" s="218">
        <f t="shared" si="6"/>
        <v>0</v>
      </c>
      <c r="H495" s="218">
        <f t="shared" si="7"/>
        <v>0</v>
      </c>
    </row>
    <row r="496" spans="1:8" ht="12.75">
      <c r="A496" s="118"/>
      <c r="B496" s="28" t="s">
        <v>180</v>
      </c>
      <c r="C496" s="76"/>
      <c r="D496" s="22" t="s">
        <v>44</v>
      </c>
      <c r="E496" s="221">
        <f t="shared" si="4"/>
        <v>0</v>
      </c>
      <c r="F496" s="221">
        <f t="shared" si="5"/>
        <v>0</v>
      </c>
      <c r="G496" s="221">
        <f t="shared" si="6"/>
        <v>0</v>
      </c>
      <c r="H496" s="221">
        <f t="shared" si="7"/>
        <v>0</v>
      </c>
    </row>
    <row r="497" spans="1:8" ht="12.75">
      <c r="A497" s="118" t="s">
        <v>125</v>
      </c>
      <c r="B497" s="28"/>
      <c r="C497" s="31" t="s">
        <v>45</v>
      </c>
      <c r="D497" s="78"/>
      <c r="E497" s="221">
        <f t="shared" si="4"/>
        <v>0</v>
      </c>
      <c r="F497" s="221">
        <f t="shared" si="5"/>
        <v>0</v>
      </c>
      <c r="G497" s="221">
        <f t="shared" si="6"/>
        <v>0</v>
      </c>
      <c r="H497" s="221">
        <f t="shared" si="7"/>
        <v>0</v>
      </c>
    </row>
    <row r="498" spans="1:8" ht="12.75">
      <c r="A498" s="118"/>
      <c r="B498" s="28" t="s">
        <v>56</v>
      </c>
      <c r="C498" s="76"/>
      <c r="D498" s="22" t="s">
        <v>108</v>
      </c>
      <c r="E498" s="218">
        <f t="shared" si="4"/>
        <v>0</v>
      </c>
      <c r="F498" s="218">
        <f t="shared" si="5"/>
        <v>0</v>
      </c>
      <c r="G498" s="218">
        <f t="shared" si="6"/>
        <v>0</v>
      </c>
      <c r="H498" s="218">
        <f t="shared" si="7"/>
        <v>0</v>
      </c>
    </row>
    <row r="499" spans="1:8" ht="12.75">
      <c r="A499" s="118"/>
      <c r="B499" s="28" t="s">
        <v>57</v>
      </c>
      <c r="C499" s="76"/>
      <c r="D499" s="22" t="s">
        <v>48</v>
      </c>
      <c r="E499" s="218">
        <f t="shared" si="4"/>
        <v>0</v>
      </c>
      <c r="F499" s="218">
        <f t="shared" si="5"/>
        <v>0</v>
      </c>
      <c r="G499" s="218">
        <f t="shared" si="6"/>
        <v>0</v>
      </c>
      <c r="H499" s="218">
        <f t="shared" si="7"/>
        <v>0</v>
      </c>
    </row>
    <row r="500" spans="1:8" ht="12.75">
      <c r="A500" s="118"/>
      <c r="B500" s="28" t="s">
        <v>58</v>
      </c>
      <c r="C500" s="76"/>
      <c r="D500" s="22" t="s">
        <v>50</v>
      </c>
      <c r="E500" s="218">
        <f t="shared" si="4"/>
        <v>0</v>
      </c>
      <c r="F500" s="218">
        <f t="shared" si="5"/>
        <v>0</v>
      </c>
      <c r="G500" s="218">
        <f t="shared" si="6"/>
        <v>0</v>
      </c>
      <c r="H500" s="218">
        <f t="shared" si="7"/>
        <v>0</v>
      </c>
    </row>
    <row r="501" spans="1:8" ht="12.75">
      <c r="A501" s="118"/>
      <c r="B501" s="28" t="s">
        <v>181</v>
      </c>
      <c r="C501" s="76"/>
      <c r="D501" s="22" t="s">
        <v>52</v>
      </c>
      <c r="E501" s="218">
        <f t="shared" si="4"/>
        <v>0</v>
      </c>
      <c r="F501" s="218">
        <f t="shared" si="5"/>
        <v>0</v>
      </c>
      <c r="G501" s="218">
        <f t="shared" si="6"/>
        <v>0</v>
      </c>
      <c r="H501" s="218">
        <f t="shared" si="7"/>
        <v>0</v>
      </c>
    </row>
    <row r="502" spans="1:8" ht="12.75">
      <c r="A502" s="118"/>
      <c r="B502" s="28" t="s">
        <v>182</v>
      </c>
      <c r="C502" s="76"/>
      <c r="D502" s="22" t="s">
        <v>54</v>
      </c>
      <c r="E502" s="221">
        <f t="shared" si="4"/>
        <v>0</v>
      </c>
      <c r="F502" s="221">
        <f t="shared" si="5"/>
        <v>0</v>
      </c>
      <c r="G502" s="221">
        <f t="shared" si="6"/>
        <v>0</v>
      </c>
      <c r="H502" s="221">
        <f t="shared" si="7"/>
        <v>0</v>
      </c>
    </row>
    <row r="503" spans="1:8" ht="12.75">
      <c r="A503" s="118" t="s">
        <v>126</v>
      </c>
      <c r="B503" s="28"/>
      <c r="C503" s="31" t="s">
        <v>55</v>
      </c>
      <c r="D503" s="23"/>
      <c r="E503" s="221">
        <f t="shared" si="4"/>
        <v>0</v>
      </c>
      <c r="F503" s="221">
        <f t="shared" si="5"/>
        <v>0</v>
      </c>
      <c r="G503" s="221">
        <f t="shared" si="6"/>
        <v>0</v>
      </c>
      <c r="H503" s="221">
        <f t="shared" si="7"/>
        <v>0</v>
      </c>
    </row>
    <row r="504" spans="1:8" ht="12.75">
      <c r="A504" s="118"/>
      <c r="B504" s="28" t="s">
        <v>183</v>
      </c>
      <c r="C504" s="23"/>
      <c r="D504" s="22" t="s">
        <v>120</v>
      </c>
      <c r="E504" s="218">
        <f t="shared" si="4"/>
        <v>0</v>
      </c>
      <c r="F504" s="218">
        <f t="shared" si="5"/>
        <v>0</v>
      </c>
      <c r="G504" s="218">
        <f t="shared" si="6"/>
        <v>0</v>
      </c>
      <c r="H504" s="218">
        <f t="shared" si="7"/>
        <v>0</v>
      </c>
    </row>
    <row r="505" spans="1:8" ht="12.75">
      <c r="A505" s="118"/>
      <c r="B505" s="28" t="s">
        <v>184</v>
      </c>
      <c r="C505" s="23"/>
      <c r="D505" s="22" t="s">
        <v>133</v>
      </c>
      <c r="E505" s="218">
        <f t="shared" si="4"/>
        <v>0</v>
      </c>
      <c r="F505" s="218">
        <f t="shared" si="5"/>
        <v>0</v>
      </c>
      <c r="G505" s="218">
        <f t="shared" si="6"/>
        <v>0</v>
      </c>
      <c r="H505" s="218">
        <f t="shared" si="7"/>
        <v>0</v>
      </c>
    </row>
    <row r="506" spans="1:8" ht="12.75">
      <c r="A506" s="118"/>
      <c r="B506" s="28" t="s">
        <v>185</v>
      </c>
      <c r="C506" s="23"/>
      <c r="D506" s="22" t="s">
        <v>59</v>
      </c>
      <c r="E506" s="221">
        <f t="shared" si="4"/>
        <v>0</v>
      </c>
      <c r="F506" s="221">
        <f t="shared" si="5"/>
        <v>0</v>
      </c>
      <c r="G506" s="221">
        <f t="shared" si="6"/>
        <v>0</v>
      </c>
      <c r="H506" s="221">
        <f t="shared" si="7"/>
        <v>0</v>
      </c>
    </row>
    <row r="507" spans="1:8" ht="12.75">
      <c r="A507" s="121"/>
      <c r="B507" s="10"/>
      <c r="C507" s="5" t="s">
        <v>208</v>
      </c>
      <c r="D507" s="9"/>
      <c r="E507" s="222">
        <f t="shared" si="4"/>
        <v>0</v>
      </c>
      <c r="F507" s="222">
        <f t="shared" si="5"/>
        <v>0</v>
      </c>
      <c r="G507" s="222">
        <f t="shared" si="6"/>
        <v>0</v>
      </c>
      <c r="H507" s="222">
        <f t="shared" si="7"/>
        <v>0</v>
      </c>
    </row>
    <row r="508" spans="1:8" ht="12.75">
      <c r="A508" s="121"/>
      <c r="B508" s="10"/>
      <c r="C508" s="5"/>
      <c r="D508" s="9"/>
      <c r="E508" s="223"/>
      <c r="F508" s="223"/>
      <c r="G508" s="223"/>
      <c r="H508" s="223"/>
    </row>
    <row r="509" spans="1:8" ht="12.75">
      <c r="A509" s="121"/>
      <c r="B509" s="10"/>
      <c r="C509" s="5"/>
      <c r="D509" s="9"/>
      <c r="E509" s="224"/>
      <c r="F509" s="224"/>
      <c r="G509" s="224"/>
      <c r="H509" s="224"/>
    </row>
    <row r="510" spans="1:8" ht="12.75">
      <c r="A510" s="121"/>
      <c r="B510" s="10"/>
      <c r="C510" s="5"/>
      <c r="D510" s="9"/>
      <c r="E510" s="224"/>
      <c r="F510" s="224"/>
      <c r="G510" s="224"/>
      <c r="H510" s="224"/>
    </row>
    <row r="513" spans="1:8" ht="15.75">
      <c r="A513" s="248" t="s">
        <v>127</v>
      </c>
      <c r="B513" s="248"/>
      <c r="C513" s="248"/>
      <c r="D513" s="248"/>
      <c r="E513" s="248"/>
      <c r="F513" s="248"/>
      <c r="G513" s="248"/>
      <c r="H513" s="248"/>
    </row>
    <row r="514" spans="1:8" ht="15.75">
      <c r="A514" s="248" t="s">
        <v>128</v>
      </c>
      <c r="B514" s="248"/>
      <c r="C514" s="248"/>
      <c r="D514" s="248"/>
      <c r="E514" s="248"/>
      <c r="F514" s="248"/>
      <c r="G514" s="248"/>
      <c r="H514" s="248"/>
    </row>
  </sheetData>
  <sheetProtection password="C511" sheet="1" formatCells="0" formatColumns="0" formatRows="0" selectLockedCells="1"/>
  <mergeCells count="34">
    <mergeCell ref="A68:H68"/>
    <mergeCell ref="A65:C65"/>
    <mergeCell ref="A66:C66"/>
    <mergeCell ref="A1:G1"/>
    <mergeCell ref="A5:H5"/>
    <mergeCell ref="A2:C2"/>
    <mergeCell ref="A3:C3"/>
    <mergeCell ref="A64:G64"/>
    <mergeCell ref="A127:G127"/>
    <mergeCell ref="A131:H131"/>
    <mergeCell ref="A128:C128"/>
    <mergeCell ref="A129:C129"/>
    <mergeCell ref="A255:G255"/>
    <mergeCell ref="A191:G191"/>
    <mergeCell ref="A195:H195"/>
    <mergeCell ref="A192:C192"/>
    <mergeCell ref="A193:C193"/>
    <mergeCell ref="A256:C256"/>
    <mergeCell ref="A257:C257"/>
    <mergeCell ref="A259:H259"/>
    <mergeCell ref="A319:G319"/>
    <mergeCell ref="A320:C320"/>
    <mergeCell ref="A451:H451"/>
    <mergeCell ref="A323:H323"/>
    <mergeCell ref="A383:G383"/>
    <mergeCell ref="A321:C321"/>
    <mergeCell ref="A513:H513"/>
    <mergeCell ref="A514:H514"/>
    <mergeCell ref="A384:C384"/>
    <mergeCell ref="A385:C385"/>
    <mergeCell ref="A387:H387"/>
    <mergeCell ref="A447:G447"/>
    <mergeCell ref="A448:C448"/>
    <mergeCell ref="A449:C449"/>
  </mergeCells>
  <printOptions horizontalCentered="1"/>
  <pageMargins left="0.25" right="0.25" top="0.25" bottom="0.25" header="0" footer="0"/>
  <pageSetup horizontalDpi="600" verticalDpi="600" orientation="landscape" paperSize="9" scale="66" r:id="rId1"/>
  <rowBreaks count="5" manualBreakCount="5">
    <brk id="63" max="255" man="1"/>
    <brk id="190" max="7" man="1"/>
    <brk id="254" max="7" man="1"/>
    <brk id="382" max="7" man="1"/>
    <brk id="446" max="7" man="1"/>
  </rowBreaks>
</worksheet>
</file>

<file path=xl/worksheets/sheet6.xml><?xml version="1.0" encoding="utf-8"?>
<worksheet xmlns="http://schemas.openxmlformats.org/spreadsheetml/2006/main" xmlns:r="http://schemas.openxmlformats.org/officeDocument/2006/relationships">
  <sheetPr codeName="Sheet45"/>
  <dimension ref="A1:L514"/>
  <sheetViews>
    <sheetView showGridLines="0" view="pageBreakPreview" zoomScaleNormal="85" zoomScaleSheetLayoutView="100" zoomScalePageLayoutView="0" workbookViewId="0" topLeftCell="A1">
      <selection activeCell="E9" sqref="E9"/>
    </sheetView>
  </sheetViews>
  <sheetFormatPr defaultColWidth="8.8515625" defaultRowHeight="12.75"/>
  <cols>
    <col min="1" max="1" width="2.8515625" style="82" customWidth="1"/>
    <col min="2" max="2" width="3.8515625" style="82" customWidth="1"/>
    <col min="3" max="3" width="13.00390625" style="82" customWidth="1"/>
    <col min="4" max="4" width="83.7109375" style="82" customWidth="1"/>
    <col min="5" max="8" width="13.7109375" style="225" customWidth="1"/>
    <col min="9" max="16384" width="8.8515625" style="62" customWidth="1"/>
  </cols>
  <sheetData>
    <row r="1" spans="1:11" s="32" customFormat="1" ht="27" customHeight="1">
      <c r="A1" s="250" t="s">
        <v>78</v>
      </c>
      <c r="B1" s="250"/>
      <c r="C1" s="250"/>
      <c r="D1" s="250"/>
      <c r="E1" s="250"/>
      <c r="F1" s="250"/>
      <c r="G1" s="250"/>
      <c r="H1" s="198" t="str">
        <f>'GI'!F2</f>
        <v>V 1.18</v>
      </c>
      <c r="I1" s="24"/>
      <c r="J1" s="24"/>
      <c r="K1" s="24"/>
    </row>
    <row r="2" spans="1:12" s="25" customFormat="1" ht="15.75">
      <c r="A2" s="247" t="s">
        <v>171</v>
      </c>
      <c r="B2" s="247"/>
      <c r="C2" s="247"/>
      <c r="D2" s="87">
        <f>'GI'!$C$5</f>
        <v>0</v>
      </c>
      <c r="E2" s="33"/>
      <c r="F2" s="199"/>
      <c r="G2" s="200"/>
      <c r="H2" s="200"/>
      <c r="I2" s="33"/>
      <c r="J2" s="33"/>
      <c r="K2" s="33"/>
      <c r="L2" s="33"/>
    </row>
    <row r="3" spans="1:12" s="25" customFormat="1" ht="16.5" customHeight="1">
      <c r="A3" s="247" t="s">
        <v>249</v>
      </c>
      <c r="B3" s="247"/>
      <c r="C3" s="247"/>
      <c r="D3" s="38">
        <f>'GI'!$C$13</f>
        <v>0</v>
      </c>
      <c r="E3" s="33"/>
      <c r="F3" s="199"/>
      <c r="G3" s="200"/>
      <c r="H3" s="200"/>
      <c r="I3" s="50"/>
      <c r="J3" s="50"/>
      <c r="K3" s="50"/>
      <c r="L3" s="50"/>
    </row>
    <row r="4" spans="1:12" s="29" customFormat="1" ht="12.75" customHeight="1">
      <c r="A4" s="33"/>
      <c r="B4" s="33"/>
      <c r="C4" s="38"/>
      <c r="D4" s="48"/>
      <c r="E4" s="201"/>
      <c r="F4" s="199"/>
      <c r="G4" s="202"/>
      <c r="H4" s="202"/>
      <c r="I4" s="50"/>
      <c r="J4" s="50"/>
      <c r="K4" s="50"/>
      <c r="L4" s="50"/>
    </row>
    <row r="5" spans="1:11" s="48" customFormat="1" ht="12.75">
      <c r="A5" s="249" t="s">
        <v>169</v>
      </c>
      <c r="B5" s="249"/>
      <c r="C5" s="249"/>
      <c r="D5" s="249"/>
      <c r="E5" s="249"/>
      <c r="F5" s="249"/>
      <c r="G5" s="249"/>
      <c r="H5" s="249"/>
      <c r="I5" s="28"/>
      <c r="J5" s="28"/>
      <c r="K5" s="28"/>
    </row>
    <row r="6" spans="1:8" s="61" customFormat="1" ht="12.75">
      <c r="A6" s="116"/>
      <c r="B6" s="71"/>
      <c r="C6" s="71"/>
      <c r="D6" s="72" t="s">
        <v>13</v>
      </c>
      <c r="E6" s="114">
        <v>1</v>
      </c>
      <c r="F6" s="114">
        <v>2</v>
      </c>
      <c r="G6" s="114">
        <v>3</v>
      </c>
      <c r="H6" s="114">
        <v>4</v>
      </c>
    </row>
    <row r="7" spans="1:8" s="61" customFormat="1" ht="39.75" customHeight="1">
      <c r="A7" s="117"/>
      <c r="B7" s="73"/>
      <c r="C7" s="74"/>
      <c r="D7" s="75" t="s">
        <v>190</v>
      </c>
      <c r="E7" s="203" t="str">
        <f>'Q2 Life'!E7</f>
        <v>Book Value 
 Prior Quarter</v>
      </c>
      <c r="F7" s="203" t="str">
        <f>'Q2 Life'!F7</f>
        <v>Mark to market
 Prior Quarter</v>
      </c>
      <c r="G7" s="203" t="str">
        <f>'Q2 Life'!G7</f>
        <v>Book Value 
 Current Quarter</v>
      </c>
      <c r="H7" s="203" t="str">
        <f>'Q2 Life'!H7</f>
        <v>Mark to market
 Current Quarter</v>
      </c>
    </row>
    <row r="8" spans="1:9" ht="12.75">
      <c r="A8" s="118" t="s">
        <v>116</v>
      </c>
      <c r="B8" s="28"/>
      <c r="C8" s="31" t="s">
        <v>135</v>
      </c>
      <c r="D8" s="23"/>
      <c r="E8" s="204"/>
      <c r="F8" s="204"/>
      <c r="G8" s="204"/>
      <c r="H8" s="204"/>
      <c r="I8" s="61"/>
    </row>
    <row r="9" spans="1:8" ht="12.75">
      <c r="A9" s="118"/>
      <c r="B9" s="28" t="s">
        <v>15</v>
      </c>
      <c r="D9" s="22" t="s">
        <v>100</v>
      </c>
      <c r="E9" s="205"/>
      <c r="F9" s="205"/>
      <c r="G9" s="205"/>
      <c r="H9" s="205"/>
    </row>
    <row r="10" spans="1:8" ht="12.75">
      <c r="A10" s="118"/>
      <c r="B10" s="28" t="s">
        <v>16</v>
      </c>
      <c r="D10" s="22" t="s">
        <v>98</v>
      </c>
      <c r="E10" s="205"/>
      <c r="F10" s="205"/>
      <c r="G10" s="205"/>
      <c r="H10" s="205"/>
    </row>
    <row r="11" spans="1:8" ht="12.75">
      <c r="A11" s="118"/>
      <c r="B11" s="28" t="s">
        <v>17</v>
      </c>
      <c r="D11" s="22" t="s">
        <v>152</v>
      </c>
      <c r="E11" s="205"/>
      <c r="F11" s="205"/>
      <c r="G11" s="205"/>
      <c r="H11" s="205"/>
    </row>
    <row r="12" spans="1:8" ht="12.75">
      <c r="A12" s="118"/>
      <c r="B12" s="28" t="s">
        <v>18</v>
      </c>
      <c r="D12" s="22" t="s">
        <v>99</v>
      </c>
      <c r="E12" s="205"/>
      <c r="F12" s="205"/>
      <c r="G12" s="205"/>
      <c r="H12" s="205"/>
    </row>
    <row r="13" spans="1:8" ht="12.75">
      <c r="A13" s="118"/>
      <c r="B13" s="28" t="s">
        <v>19</v>
      </c>
      <c r="D13" s="22" t="s">
        <v>229</v>
      </c>
      <c r="E13" s="205"/>
      <c r="F13" s="205"/>
      <c r="G13" s="205"/>
      <c r="H13" s="205"/>
    </row>
    <row r="14" spans="1:8" ht="12.75">
      <c r="A14" s="118"/>
      <c r="B14" s="28" t="s">
        <v>228</v>
      </c>
      <c r="D14" s="22" t="s">
        <v>136</v>
      </c>
      <c r="E14" s="206">
        <f>SUM(E9:E12)-E13</f>
        <v>0</v>
      </c>
      <c r="F14" s="206">
        <f>SUM(F9:F12)-F13</f>
        <v>0</v>
      </c>
      <c r="G14" s="206">
        <f>SUM(G9:G12)-G13</f>
        <v>0</v>
      </c>
      <c r="H14" s="206">
        <f>SUM(H9:H12)-H13</f>
        <v>0</v>
      </c>
    </row>
    <row r="15" spans="1:8" ht="12.75">
      <c r="A15" s="118" t="s">
        <v>117</v>
      </c>
      <c r="B15" s="28"/>
      <c r="C15" s="31" t="s">
        <v>209</v>
      </c>
      <c r="D15" s="23"/>
      <c r="E15" s="204"/>
      <c r="F15" s="204"/>
      <c r="G15" s="204"/>
      <c r="H15" s="204"/>
    </row>
    <row r="16" spans="1:8" ht="12.75">
      <c r="A16" s="118"/>
      <c r="B16" s="28" t="s">
        <v>20</v>
      </c>
      <c r="C16" s="23"/>
      <c r="D16" s="22" t="s">
        <v>104</v>
      </c>
      <c r="E16" s="205"/>
      <c r="F16" s="205"/>
      <c r="G16" s="205"/>
      <c r="H16" s="205"/>
    </row>
    <row r="17" spans="1:8" ht="12.75">
      <c r="A17" s="118"/>
      <c r="B17" s="28" t="s">
        <v>21</v>
      </c>
      <c r="C17" s="23"/>
      <c r="D17" s="22" t="s">
        <v>105</v>
      </c>
      <c r="E17" s="205"/>
      <c r="F17" s="205"/>
      <c r="G17" s="205"/>
      <c r="H17" s="205"/>
    </row>
    <row r="18" spans="1:8" ht="12.75">
      <c r="A18" s="118"/>
      <c r="B18" s="28" t="s">
        <v>22</v>
      </c>
      <c r="C18" s="23"/>
      <c r="D18" s="22" t="s">
        <v>213</v>
      </c>
      <c r="E18" s="205"/>
      <c r="F18" s="205"/>
      <c r="G18" s="205"/>
      <c r="H18" s="205"/>
    </row>
    <row r="19" spans="1:8" ht="12.75">
      <c r="A19" s="118"/>
      <c r="B19" s="28" t="s">
        <v>23</v>
      </c>
      <c r="C19" s="23"/>
      <c r="D19" s="22" t="s">
        <v>214</v>
      </c>
      <c r="E19" s="205"/>
      <c r="F19" s="205"/>
      <c r="G19" s="205"/>
      <c r="H19" s="205"/>
    </row>
    <row r="20" spans="1:8" ht="12.75">
      <c r="A20" s="118"/>
      <c r="B20" s="28" t="s">
        <v>24</v>
      </c>
      <c r="C20" s="23"/>
      <c r="D20" s="22" t="s">
        <v>215</v>
      </c>
      <c r="E20" s="207"/>
      <c r="F20" s="207"/>
      <c r="G20" s="207"/>
      <c r="H20" s="207"/>
    </row>
    <row r="21" spans="1:8" ht="12.75">
      <c r="A21" s="118"/>
      <c r="B21" s="28" t="s">
        <v>25</v>
      </c>
      <c r="C21" s="23"/>
      <c r="D21" s="22" t="s">
        <v>216</v>
      </c>
      <c r="E21" s="207"/>
      <c r="F21" s="207"/>
      <c r="G21" s="207"/>
      <c r="H21" s="207"/>
    </row>
    <row r="22" spans="1:8" ht="12.75">
      <c r="A22" s="118"/>
      <c r="B22" s="28" t="s">
        <v>26</v>
      </c>
      <c r="C22" s="23"/>
      <c r="D22" s="22" t="s">
        <v>132</v>
      </c>
      <c r="E22" s="207"/>
      <c r="F22" s="207"/>
      <c r="G22" s="207"/>
      <c r="H22" s="207"/>
    </row>
    <row r="23" spans="1:8" ht="12.75">
      <c r="A23" s="118"/>
      <c r="B23" s="28" t="s">
        <v>27</v>
      </c>
      <c r="C23" s="23"/>
      <c r="D23" s="22" t="s">
        <v>211</v>
      </c>
      <c r="E23" s="206">
        <f>SUM(E16:E22)</f>
        <v>0</v>
      </c>
      <c r="F23" s="206">
        <f>SUM(F16:F22)</f>
        <v>0</v>
      </c>
      <c r="G23" s="206">
        <f>SUM(G16:G22)</f>
        <v>0</v>
      </c>
      <c r="H23" s="206">
        <f>SUM(H16:H22)</f>
        <v>0</v>
      </c>
    </row>
    <row r="24" spans="1:8" ht="12.75">
      <c r="A24" s="118" t="s">
        <v>118</v>
      </c>
      <c r="B24" s="28"/>
      <c r="C24" s="31" t="s">
        <v>210</v>
      </c>
      <c r="D24" s="76"/>
      <c r="E24" s="208"/>
      <c r="F24" s="208"/>
      <c r="G24" s="208"/>
      <c r="H24" s="208"/>
    </row>
    <row r="25" spans="1:8" ht="12.75">
      <c r="A25" s="118"/>
      <c r="B25" s="28" t="s">
        <v>28</v>
      </c>
      <c r="C25" s="23"/>
      <c r="D25" s="22" t="s">
        <v>217</v>
      </c>
      <c r="E25" s="207"/>
      <c r="F25" s="207"/>
      <c r="G25" s="207"/>
      <c r="H25" s="207"/>
    </row>
    <row r="26" spans="1:8" ht="12.75">
      <c r="A26" s="118"/>
      <c r="B26" s="28" t="s">
        <v>29</v>
      </c>
      <c r="C26" s="23"/>
      <c r="D26" s="22" t="s">
        <v>218</v>
      </c>
      <c r="E26" s="207"/>
      <c r="F26" s="207"/>
      <c r="G26" s="207"/>
      <c r="H26" s="207"/>
    </row>
    <row r="27" spans="1:8" ht="12.75">
      <c r="A27" s="118"/>
      <c r="B27" s="28" t="s">
        <v>30</v>
      </c>
      <c r="C27" s="23"/>
      <c r="D27" s="22" t="s">
        <v>219</v>
      </c>
      <c r="E27" s="207"/>
      <c r="F27" s="207"/>
      <c r="G27" s="207"/>
      <c r="H27" s="207"/>
    </row>
    <row r="28" spans="1:8" ht="12.75">
      <c r="A28" s="118"/>
      <c r="B28" s="28" t="s">
        <v>31</v>
      </c>
      <c r="C28" s="23"/>
      <c r="D28" s="22" t="s">
        <v>220</v>
      </c>
      <c r="E28" s="207"/>
      <c r="F28" s="207"/>
      <c r="G28" s="207"/>
      <c r="H28" s="207"/>
    </row>
    <row r="29" spans="1:8" ht="12.75">
      <c r="A29" s="118"/>
      <c r="B29" s="28" t="s">
        <v>32</v>
      </c>
      <c r="C29" s="23"/>
      <c r="D29" s="22" t="s">
        <v>221</v>
      </c>
      <c r="E29" s="206">
        <f>SUM(E25:E28)</f>
        <v>0</v>
      </c>
      <c r="F29" s="206">
        <f>SUM(F25:F28)</f>
        <v>0</v>
      </c>
      <c r="G29" s="206">
        <f>SUM(G25:G28)</f>
        <v>0</v>
      </c>
      <c r="H29" s="206">
        <f>SUM(H25:H28)</f>
        <v>0</v>
      </c>
    </row>
    <row r="30" spans="1:8" ht="12.75">
      <c r="A30" s="118" t="s">
        <v>122</v>
      </c>
      <c r="B30" s="28"/>
      <c r="C30" s="31" t="s">
        <v>178</v>
      </c>
      <c r="D30" s="22"/>
      <c r="E30" s="209"/>
      <c r="F30" s="209"/>
      <c r="G30" s="209"/>
      <c r="H30" s="209"/>
    </row>
    <row r="31" spans="1:8" ht="12.75">
      <c r="A31" s="118"/>
      <c r="B31" s="28" t="s">
        <v>33</v>
      </c>
      <c r="C31" s="23"/>
      <c r="D31" s="22" t="s">
        <v>222</v>
      </c>
      <c r="E31" s="207"/>
      <c r="F31" s="207"/>
      <c r="G31" s="207"/>
      <c r="H31" s="207"/>
    </row>
    <row r="32" spans="1:8" ht="12.75">
      <c r="A32" s="118"/>
      <c r="B32" s="28" t="s">
        <v>34</v>
      </c>
      <c r="C32" s="23"/>
      <c r="D32" s="22" t="s">
        <v>223</v>
      </c>
      <c r="E32" s="207"/>
      <c r="F32" s="207"/>
      <c r="G32" s="207"/>
      <c r="H32" s="207"/>
    </row>
    <row r="33" spans="1:8" ht="12.75">
      <c r="A33" s="118"/>
      <c r="B33" s="28" t="s">
        <v>35</v>
      </c>
      <c r="C33" s="23"/>
      <c r="D33" s="22" t="s">
        <v>224</v>
      </c>
      <c r="E33" s="207"/>
      <c r="F33" s="207"/>
      <c r="G33" s="207"/>
      <c r="H33" s="207"/>
    </row>
    <row r="34" spans="1:8" ht="12.75">
      <c r="A34" s="118"/>
      <c r="B34" s="28" t="s">
        <v>36</v>
      </c>
      <c r="C34" s="23"/>
      <c r="D34" s="22" t="s">
        <v>225</v>
      </c>
      <c r="E34" s="207"/>
      <c r="F34" s="207"/>
      <c r="G34" s="207"/>
      <c r="H34" s="207"/>
    </row>
    <row r="35" spans="1:8" ht="12.75">
      <c r="A35" s="118"/>
      <c r="B35" s="28" t="s">
        <v>37</v>
      </c>
      <c r="C35" s="23"/>
      <c r="D35" s="22" t="s">
        <v>186</v>
      </c>
      <c r="E35" s="207"/>
      <c r="F35" s="207"/>
      <c r="G35" s="207"/>
      <c r="H35" s="207"/>
    </row>
    <row r="36" spans="1:8" ht="12.75">
      <c r="A36" s="118"/>
      <c r="B36" s="28" t="s">
        <v>188</v>
      </c>
      <c r="C36" s="23"/>
      <c r="D36" s="22" t="s">
        <v>187</v>
      </c>
      <c r="E36" s="207"/>
      <c r="F36" s="207"/>
      <c r="G36" s="207"/>
      <c r="H36" s="207"/>
    </row>
    <row r="37" spans="1:8" ht="12.75">
      <c r="A37" s="118"/>
      <c r="B37" s="28" t="s">
        <v>189</v>
      </c>
      <c r="C37" s="23"/>
      <c r="D37" s="22" t="s">
        <v>179</v>
      </c>
      <c r="E37" s="206">
        <f>SUM(E31:E36)</f>
        <v>0</v>
      </c>
      <c r="F37" s="206">
        <f>SUM(F31:F36)</f>
        <v>0</v>
      </c>
      <c r="G37" s="206">
        <f>SUM(G31:G36)</f>
        <v>0</v>
      </c>
      <c r="H37" s="206">
        <f>SUM(H31:H36)</f>
        <v>0</v>
      </c>
    </row>
    <row r="38" spans="1:8" ht="12.75">
      <c r="A38" s="118" t="s">
        <v>123</v>
      </c>
      <c r="B38" s="28"/>
      <c r="C38" s="31" t="s">
        <v>137</v>
      </c>
      <c r="D38" s="48"/>
      <c r="E38" s="208"/>
      <c r="F38" s="208"/>
      <c r="G38" s="208"/>
      <c r="H38" s="208"/>
    </row>
    <row r="39" spans="1:8" ht="12.75">
      <c r="A39" s="118"/>
      <c r="B39" s="77" t="s">
        <v>38</v>
      </c>
      <c r="C39" s="31"/>
      <c r="D39" s="22" t="s">
        <v>138</v>
      </c>
      <c r="E39" s="207"/>
      <c r="F39" s="207"/>
      <c r="G39" s="207"/>
      <c r="H39" s="207"/>
    </row>
    <row r="40" spans="1:8" ht="12.75">
      <c r="A40" s="118"/>
      <c r="B40" s="28" t="s">
        <v>39</v>
      </c>
      <c r="C40" s="31"/>
      <c r="D40" s="22" t="s">
        <v>139</v>
      </c>
      <c r="E40" s="210"/>
      <c r="F40" s="210"/>
      <c r="G40" s="210"/>
      <c r="H40" s="207"/>
    </row>
    <row r="41" spans="1:8" ht="12.75">
      <c r="A41" s="118"/>
      <c r="B41" s="28" t="s">
        <v>40</v>
      </c>
      <c r="C41" s="48"/>
      <c r="D41" s="22" t="s">
        <v>140</v>
      </c>
      <c r="E41" s="210"/>
      <c r="F41" s="210"/>
      <c r="G41" s="210"/>
      <c r="H41" s="207"/>
    </row>
    <row r="42" spans="1:8" ht="12.75">
      <c r="A42" s="118"/>
      <c r="B42" s="28" t="s">
        <v>42</v>
      </c>
      <c r="C42" s="48"/>
      <c r="D42" s="22" t="s">
        <v>141</v>
      </c>
      <c r="E42" s="210"/>
      <c r="F42" s="210"/>
      <c r="G42" s="210"/>
      <c r="H42" s="207"/>
    </row>
    <row r="43" spans="1:8" ht="12.75">
      <c r="A43" s="118"/>
      <c r="B43" s="28" t="s">
        <v>43</v>
      </c>
      <c r="C43" s="48"/>
      <c r="D43" s="22" t="s">
        <v>153</v>
      </c>
      <c r="E43" s="206">
        <f>SUM(E39:E42)</f>
        <v>0</v>
      </c>
      <c r="F43" s="206">
        <f>SUM(F39:F42)</f>
        <v>0</v>
      </c>
      <c r="G43" s="206">
        <f>SUM(G39:G42)</f>
        <v>0</v>
      </c>
      <c r="H43" s="206">
        <f>SUM(H39:H42)</f>
        <v>0</v>
      </c>
    </row>
    <row r="44" spans="1:8" ht="13.5">
      <c r="A44" s="118" t="s">
        <v>124</v>
      </c>
      <c r="B44" s="28"/>
      <c r="C44" s="31" t="s">
        <v>212</v>
      </c>
      <c r="D44" s="76"/>
      <c r="E44" s="208"/>
      <c r="F44" s="208"/>
      <c r="G44" s="208"/>
      <c r="H44" s="208"/>
    </row>
    <row r="45" spans="1:8" ht="12.75">
      <c r="A45" s="118"/>
      <c r="B45" s="28" t="s">
        <v>46</v>
      </c>
      <c r="C45" s="76"/>
      <c r="D45" s="22" t="s">
        <v>106</v>
      </c>
      <c r="E45" s="207"/>
      <c r="F45" s="207"/>
      <c r="G45" s="207"/>
      <c r="H45" s="207"/>
    </row>
    <row r="46" spans="1:8" ht="12.75">
      <c r="A46" s="118"/>
      <c r="B46" s="28" t="s">
        <v>47</v>
      </c>
      <c r="C46" s="76"/>
      <c r="D46" s="22" t="s">
        <v>107</v>
      </c>
      <c r="E46" s="210"/>
      <c r="F46" s="210"/>
      <c r="G46" s="210"/>
      <c r="H46" s="207"/>
    </row>
    <row r="47" spans="1:8" ht="12.75">
      <c r="A47" s="118"/>
      <c r="B47" s="28" t="s">
        <v>49</v>
      </c>
      <c r="C47" s="76"/>
      <c r="D47" s="22" t="s">
        <v>41</v>
      </c>
      <c r="E47" s="210"/>
      <c r="F47" s="210"/>
      <c r="G47" s="210"/>
      <c r="H47" s="207"/>
    </row>
    <row r="48" spans="1:8" ht="12.75">
      <c r="A48" s="118"/>
      <c r="B48" s="28" t="s">
        <v>51</v>
      </c>
      <c r="C48" s="76"/>
      <c r="D48" s="22" t="s">
        <v>142</v>
      </c>
      <c r="E48" s="210"/>
      <c r="F48" s="210"/>
      <c r="G48" s="210"/>
      <c r="H48" s="207"/>
    </row>
    <row r="49" spans="1:8" ht="12.75">
      <c r="A49" s="118"/>
      <c r="B49" s="28" t="s">
        <v>53</v>
      </c>
      <c r="C49" s="76"/>
      <c r="D49" s="22" t="s">
        <v>143</v>
      </c>
      <c r="E49" s="210"/>
      <c r="F49" s="210"/>
      <c r="G49" s="210"/>
      <c r="H49" s="207"/>
    </row>
    <row r="50" spans="1:8" ht="12.75">
      <c r="A50" s="118"/>
      <c r="B50" s="28" t="s">
        <v>180</v>
      </c>
      <c r="C50" s="76"/>
      <c r="D50" s="22" t="s">
        <v>44</v>
      </c>
      <c r="E50" s="206">
        <f>SUM(E45:E49)</f>
        <v>0</v>
      </c>
      <c r="F50" s="206">
        <f>SUM(F45:F49)</f>
        <v>0</v>
      </c>
      <c r="G50" s="206">
        <f>SUM(G45:G49)</f>
        <v>0</v>
      </c>
      <c r="H50" s="206">
        <f>SUM(H45:H49)</f>
        <v>0</v>
      </c>
    </row>
    <row r="51" spans="1:8" ht="12.75">
      <c r="A51" s="118" t="s">
        <v>125</v>
      </c>
      <c r="B51" s="28"/>
      <c r="C51" s="31" t="s">
        <v>45</v>
      </c>
      <c r="D51" s="78"/>
      <c r="E51" s="208"/>
      <c r="F51" s="208"/>
      <c r="G51" s="208"/>
      <c r="H51" s="208"/>
    </row>
    <row r="52" spans="1:8" ht="12.75">
      <c r="A52" s="118"/>
      <c r="B52" s="28" t="s">
        <v>56</v>
      </c>
      <c r="C52" s="76"/>
      <c r="D52" s="22" t="s">
        <v>108</v>
      </c>
      <c r="E52" s="207"/>
      <c r="F52" s="207"/>
      <c r="G52" s="207"/>
      <c r="H52" s="207"/>
    </row>
    <row r="53" spans="1:8" ht="12.75">
      <c r="A53" s="118"/>
      <c r="B53" s="28" t="s">
        <v>57</v>
      </c>
      <c r="C53" s="76"/>
      <c r="D53" s="22" t="s">
        <v>48</v>
      </c>
      <c r="E53" s="207"/>
      <c r="F53" s="207"/>
      <c r="G53" s="207"/>
      <c r="H53" s="207"/>
    </row>
    <row r="54" spans="1:8" ht="12.75" hidden="1">
      <c r="A54" s="118"/>
      <c r="B54" s="28" t="s">
        <v>58</v>
      </c>
      <c r="C54" s="76"/>
      <c r="D54" s="22" t="s">
        <v>50</v>
      </c>
      <c r="E54" s="207"/>
      <c r="F54" s="207"/>
      <c r="G54" s="207"/>
      <c r="H54" s="207"/>
    </row>
    <row r="55" spans="1:8" ht="12.75">
      <c r="A55" s="118"/>
      <c r="B55" s="28" t="s">
        <v>58</v>
      </c>
      <c r="C55" s="76"/>
      <c r="D55" s="22" t="s">
        <v>52</v>
      </c>
      <c r="E55" s="210"/>
      <c r="F55" s="210"/>
      <c r="G55" s="210"/>
      <c r="H55" s="207"/>
    </row>
    <row r="56" spans="1:8" ht="12.75">
      <c r="A56" s="118"/>
      <c r="B56" s="28" t="s">
        <v>181</v>
      </c>
      <c r="C56" s="76"/>
      <c r="D56" s="22" t="s">
        <v>54</v>
      </c>
      <c r="E56" s="206">
        <f>SUM(E52:E55)</f>
        <v>0</v>
      </c>
      <c r="F56" s="206">
        <f>SUM(F52:F55)</f>
        <v>0</v>
      </c>
      <c r="G56" s="206">
        <f>SUM(G52:G55)</f>
        <v>0</v>
      </c>
      <c r="H56" s="206">
        <f>SUM(H52:H55)</f>
        <v>0</v>
      </c>
    </row>
    <row r="57" spans="1:8" ht="12.75">
      <c r="A57" s="118" t="s">
        <v>126</v>
      </c>
      <c r="B57" s="28"/>
      <c r="C57" s="31" t="s">
        <v>55</v>
      </c>
      <c r="D57" s="23"/>
      <c r="E57" s="208"/>
      <c r="F57" s="208"/>
      <c r="G57" s="208"/>
      <c r="H57" s="208"/>
    </row>
    <row r="58" spans="1:8" ht="12.75">
      <c r="A58" s="118"/>
      <c r="B58" s="28" t="s">
        <v>183</v>
      </c>
      <c r="C58" s="23"/>
      <c r="D58" s="22" t="s">
        <v>120</v>
      </c>
      <c r="E58" s="207"/>
      <c r="F58" s="207"/>
      <c r="G58" s="207"/>
      <c r="H58" s="207"/>
    </row>
    <row r="59" spans="1:8" ht="12.75">
      <c r="A59" s="118"/>
      <c r="B59" s="28" t="s">
        <v>184</v>
      </c>
      <c r="C59" s="23"/>
      <c r="D59" s="22" t="s">
        <v>133</v>
      </c>
      <c r="E59" s="210"/>
      <c r="F59" s="210"/>
      <c r="G59" s="210"/>
      <c r="H59" s="207"/>
    </row>
    <row r="60" spans="1:8" ht="12.75">
      <c r="A60" s="118"/>
      <c r="B60" s="28" t="s">
        <v>185</v>
      </c>
      <c r="C60" s="23"/>
      <c r="D60" s="22" t="s">
        <v>59</v>
      </c>
      <c r="E60" s="206">
        <f>SUM(E58:E59)</f>
        <v>0</v>
      </c>
      <c r="F60" s="206">
        <f>SUM(F58:F59)</f>
        <v>0</v>
      </c>
      <c r="G60" s="206">
        <f>SUM(G58:G59)</f>
        <v>0</v>
      </c>
      <c r="H60" s="206">
        <f>SUM(H58:H59)</f>
        <v>0</v>
      </c>
    </row>
    <row r="61" spans="1:8" ht="13.5" thickBot="1">
      <c r="A61" s="118"/>
      <c r="B61" s="28"/>
      <c r="C61" s="23" t="s">
        <v>60</v>
      </c>
      <c r="D61" s="23"/>
      <c r="E61" s="211">
        <f>E60+E56+E50+E43+E29+E23+E14+E37</f>
        <v>0</v>
      </c>
      <c r="F61" s="211">
        <f>F60+F56+F50+F43+F29+F23+F14+F37</f>
        <v>0</v>
      </c>
      <c r="G61" s="211">
        <f>G60+G56+G50+G43+G29+G23+G14+G37</f>
        <v>0</v>
      </c>
      <c r="H61" s="211">
        <f>H60+H56+H50+H43+H29+H23+H14+H37</f>
        <v>0</v>
      </c>
    </row>
    <row r="62" spans="1:8" ht="13.5" thickTop="1">
      <c r="A62" s="118"/>
      <c r="B62" s="28"/>
      <c r="C62" s="79"/>
      <c r="D62" s="22" t="s">
        <v>109</v>
      </c>
      <c r="E62" s="212"/>
      <c r="F62" s="212"/>
      <c r="G62" s="212"/>
      <c r="H62" s="212"/>
    </row>
    <row r="63" spans="1:8" ht="15.75" customHeight="1">
      <c r="A63" s="119"/>
      <c r="B63" s="80"/>
      <c r="C63" s="81" t="s">
        <v>61</v>
      </c>
      <c r="D63" s="81"/>
      <c r="E63" s="213">
        <f>E61*E62</f>
        <v>0</v>
      </c>
      <c r="F63" s="213">
        <f>F61*F62</f>
        <v>0</v>
      </c>
      <c r="G63" s="213">
        <f>G61*G62</f>
        <v>0</v>
      </c>
      <c r="H63" s="213">
        <f>H61*H62</f>
        <v>0</v>
      </c>
    </row>
    <row r="64" spans="1:11" s="32" customFormat="1" ht="27" customHeight="1">
      <c r="A64" s="250" t="s">
        <v>78</v>
      </c>
      <c r="B64" s="250"/>
      <c r="C64" s="250"/>
      <c r="D64" s="250"/>
      <c r="E64" s="250"/>
      <c r="F64" s="250"/>
      <c r="G64" s="250"/>
      <c r="H64" s="198" t="str">
        <f>H1</f>
        <v>V 1.18</v>
      </c>
      <c r="I64" s="24"/>
      <c r="J64" s="24"/>
      <c r="K64" s="24"/>
    </row>
    <row r="65" spans="1:12" s="25" customFormat="1" ht="15.75">
      <c r="A65" s="247" t="s">
        <v>171</v>
      </c>
      <c r="B65" s="247"/>
      <c r="C65" s="247"/>
      <c r="D65" s="87">
        <f>'GI'!$C$5</f>
        <v>0</v>
      </c>
      <c r="E65" s="33"/>
      <c r="F65" s="199"/>
      <c r="G65" s="200"/>
      <c r="H65" s="200"/>
      <c r="I65" s="33"/>
      <c r="J65" s="33"/>
      <c r="K65" s="33"/>
      <c r="L65" s="33"/>
    </row>
    <row r="66" spans="1:12" s="25" customFormat="1" ht="16.5" customHeight="1">
      <c r="A66" s="247" t="s">
        <v>249</v>
      </c>
      <c r="B66" s="247"/>
      <c r="C66" s="247"/>
      <c r="D66" s="38">
        <f>'GI'!$C$13</f>
        <v>0</v>
      </c>
      <c r="E66" s="33"/>
      <c r="F66" s="199"/>
      <c r="G66" s="200"/>
      <c r="H66" s="200"/>
      <c r="I66" s="50"/>
      <c r="J66" s="50"/>
      <c r="K66" s="50"/>
      <c r="L66" s="50"/>
    </row>
    <row r="67" spans="1:12" s="29" customFormat="1" ht="12.75" customHeight="1">
      <c r="A67" s="33"/>
      <c r="B67" s="33"/>
      <c r="C67" s="38"/>
      <c r="D67" s="48"/>
      <c r="E67" s="201"/>
      <c r="F67" s="199"/>
      <c r="G67" s="202"/>
      <c r="H67" s="202"/>
      <c r="I67" s="50"/>
      <c r="J67" s="50"/>
      <c r="K67" s="50"/>
      <c r="L67" s="50"/>
    </row>
    <row r="68" spans="1:11" s="48" customFormat="1" ht="12.75">
      <c r="A68" s="249" t="s">
        <v>169</v>
      </c>
      <c r="B68" s="249"/>
      <c r="C68" s="249"/>
      <c r="D68" s="249"/>
      <c r="E68" s="249"/>
      <c r="F68" s="249"/>
      <c r="G68" s="249"/>
      <c r="H68" s="249"/>
      <c r="I68" s="28"/>
      <c r="J68" s="28"/>
      <c r="K68" s="28"/>
    </row>
    <row r="69" spans="1:8" ht="12.75">
      <c r="A69" s="120"/>
      <c r="B69" s="83"/>
      <c r="C69" s="83"/>
      <c r="D69" s="84" t="s">
        <v>62</v>
      </c>
      <c r="E69" s="114">
        <v>1</v>
      </c>
      <c r="F69" s="114">
        <v>2</v>
      </c>
      <c r="G69" s="114">
        <v>3</v>
      </c>
      <c r="H69" s="114">
        <v>4</v>
      </c>
    </row>
    <row r="70" spans="1:8" ht="42" customHeight="1">
      <c r="A70" s="117"/>
      <c r="B70" s="73"/>
      <c r="C70" s="74"/>
      <c r="D70" s="75" t="s">
        <v>191</v>
      </c>
      <c r="E70" s="203" t="str">
        <f>$E$7</f>
        <v>Book Value 
 Prior Quarter</v>
      </c>
      <c r="F70" s="203" t="str">
        <f>$F$7</f>
        <v>Mark to market
 Prior Quarter</v>
      </c>
      <c r="G70" s="203" t="str">
        <f>$G$7</f>
        <v>Book Value 
 Current Quarter</v>
      </c>
      <c r="H70" s="203" t="str">
        <f>$H$7</f>
        <v>Mark to market
 Current Quarter</v>
      </c>
    </row>
    <row r="71" spans="1:8" ht="12.75">
      <c r="A71" s="118" t="s">
        <v>116</v>
      </c>
      <c r="B71" s="28"/>
      <c r="C71" s="31" t="s">
        <v>14</v>
      </c>
      <c r="D71" s="23"/>
      <c r="E71" s="204"/>
      <c r="F71" s="204"/>
      <c r="G71" s="204"/>
      <c r="H71" s="214"/>
    </row>
    <row r="72" spans="1:8" ht="12.75">
      <c r="A72" s="118"/>
      <c r="B72" s="28" t="s">
        <v>15</v>
      </c>
      <c r="C72" s="23"/>
      <c r="D72" s="22" t="s">
        <v>100</v>
      </c>
      <c r="E72" s="205"/>
      <c r="F72" s="205"/>
      <c r="G72" s="205"/>
      <c r="H72" s="205"/>
    </row>
    <row r="73" spans="1:8" ht="12.75">
      <c r="A73" s="118"/>
      <c r="B73" s="28" t="s">
        <v>16</v>
      </c>
      <c r="C73" s="23"/>
      <c r="D73" s="22" t="s">
        <v>98</v>
      </c>
      <c r="E73" s="205"/>
      <c r="F73" s="205"/>
      <c r="G73" s="205"/>
      <c r="H73" s="205"/>
    </row>
    <row r="74" spans="1:8" ht="12.75">
      <c r="A74" s="118"/>
      <c r="B74" s="28" t="s">
        <v>17</v>
      </c>
      <c r="C74" s="23"/>
      <c r="D74" s="22" t="s">
        <v>152</v>
      </c>
      <c r="E74" s="205"/>
      <c r="F74" s="205"/>
      <c r="G74" s="205"/>
      <c r="H74" s="205"/>
    </row>
    <row r="75" spans="1:8" ht="12.75">
      <c r="A75" s="118"/>
      <c r="B75" s="28" t="s">
        <v>18</v>
      </c>
      <c r="C75" s="23"/>
      <c r="D75" s="22" t="s">
        <v>99</v>
      </c>
      <c r="E75" s="205"/>
      <c r="F75" s="205"/>
      <c r="G75" s="205"/>
      <c r="H75" s="205"/>
    </row>
    <row r="76" spans="1:8" ht="12.75">
      <c r="A76" s="118"/>
      <c r="B76" s="28" t="s">
        <v>19</v>
      </c>
      <c r="D76" s="22" t="s">
        <v>229</v>
      </c>
      <c r="E76" s="205"/>
      <c r="F76" s="205"/>
      <c r="G76" s="205"/>
      <c r="H76" s="205"/>
    </row>
    <row r="77" spans="1:8" ht="12.75">
      <c r="A77" s="118"/>
      <c r="B77" s="28" t="s">
        <v>228</v>
      </c>
      <c r="D77" s="22" t="s">
        <v>136</v>
      </c>
      <c r="E77" s="206">
        <f>SUM(E72:E75)-E76</f>
        <v>0</v>
      </c>
      <c r="F77" s="206">
        <f>SUM(F72:F75)-F76</f>
        <v>0</v>
      </c>
      <c r="G77" s="206">
        <f>SUM(G72:G75)-G76</f>
        <v>0</v>
      </c>
      <c r="H77" s="206">
        <f>SUM(H72:H75)-H76</f>
        <v>0</v>
      </c>
    </row>
    <row r="78" spans="1:8" ht="12.75">
      <c r="A78" s="118" t="s">
        <v>117</v>
      </c>
      <c r="B78" s="28"/>
      <c r="C78" s="31" t="s">
        <v>209</v>
      </c>
      <c r="D78" s="23"/>
      <c r="E78" s="204"/>
      <c r="F78" s="204"/>
      <c r="G78" s="204"/>
      <c r="H78" s="204"/>
    </row>
    <row r="79" spans="1:8" ht="12.75">
      <c r="A79" s="118"/>
      <c r="B79" s="28" t="s">
        <v>20</v>
      </c>
      <c r="C79" s="23"/>
      <c r="D79" s="22" t="s">
        <v>104</v>
      </c>
      <c r="E79" s="205"/>
      <c r="F79" s="205"/>
      <c r="G79" s="205"/>
      <c r="H79" s="205"/>
    </row>
    <row r="80" spans="1:8" ht="12.75">
      <c r="A80" s="118"/>
      <c r="B80" s="28" t="s">
        <v>21</v>
      </c>
      <c r="C80" s="23"/>
      <c r="D80" s="22" t="s">
        <v>105</v>
      </c>
      <c r="E80" s="205"/>
      <c r="F80" s="205"/>
      <c r="G80" s="205"/>
      <c r="H80" s="205"/>
    </row>
    <row r="81" spans="1:8" ht="12.75">
      <c r="A81" s="118"/>
      <c r="B81" s="28" t="s">
        <v>22</v>
      </c>
      <c r="C81" s="23"/>
      <c r="D81" s="22" t="s">
        <v>213</v>
      </c>
      <c r="E81" s="207"/>
      <c r="F81" s="207"/>
      <c r="G81" s="207"/>
      <c r="H81" s="207"/>
    </row>
    <row r="82" spans="1:8" ht="12.75">
      <c r="A82" s="118"/>
      <c r="B82" s="28" t="s">
        <v>23</v>
      </c>
      <c r="C82" s="23"/>
      <c r="D82" s="22" t="s">
        <v>214</v>
      </c>
      <c r="E82" s="207"/>
      <c r="F82" s="207"/>
      <c r="G82" s="207"/>
      <c r="H82" s="207"/>
    </row>
    <row r="83" spans="1:8" ht="12.75">
      <c r="A83" s="118"/>
      <c r="B83" s="28" t="s">
        <v>24</v>
      </c>
      <c r="C83" s="23"/>
      <c r="D83" s="22" t="s">
        <v>215</v>
      </c>
      <c r="E83" s="207"/>
      <c r="F83" s="207"/>
      <c r="G83" s="207"/>
      <c r="H83" s="207"/>
    </row>
    <row r="84" spans="1:8" ht="12.75">
      <c r="A84" s="118"/>
      <c r="B84" s="28" t="s">
        <v>25</v>
      </c>
      <c r="C84" s="23"/>
      <c r="D84" s="22" t="s">
        <v>216</v>
      </c>
      <c r="E84" s="207"/>
      <c r="F84" s="207"/>
      <c r="G84" s="207"/>
      <c r="H84" s="207"/>
    </row>
    <row r="85" spans="1:8" ht="12.75">
      <c r="A85" s="118"/>
      <c r="B85" s="28" t="s">
        <v>26</v>
      </c>
      <c r="C85" s="23"/>
      <c r="D85" s="22" t="s">
        <v>132</v>
      </c>
      <c r="E85" s="207"/>
      <c r="F85" s="207"/>
      <c r="G85" s="207"/>
      <c r="H85" s="207"/>
    </row>
    <row r="86" spans="1:8" ht="12.75">
      <c r="A86" s="118"/>
      <c r="B86" s="28" t="s">
        <v>27</v>
      </c>
      <c r="C86" s="23"/>
      <c r="D86" s="22" t="s">
        <v>211</v>
      </c>
      <c r="E86" s="209">
        <f>SUM(E79:E85)</f>
        <v>0</v>
      </c>
      <c r="F86" s="209">
        <f>SUM(F79:F85)</f>
        <v>0</v>
      </c>
      <c r="G86" s="209">
        <f>SUM(G79:G85)</f>
        <v>0</v>
      </c>
      <c r="H86" s="209">
        <f>SUM(H79:H85)</f>
        <v>0</v>
      </c>
    </row>
    <row r="87" spans="1:8" ht="12.75">
      <c r="A87" s="118" t="s">
        <v>118</v>
      </c>
      <c r="B87" s="28"/>
      <c r="C87" s="31" t="s">
        <v>210</v>
      </c>
      <c r="D87" s="76"/>
      <c r="E87" s="208"/>
      <c r="F87" s="208"/>
      <c r="G87" s="208"/>
      <c r="H87" s="208"/>
    </row>
    <row r="88" spans="1:8" ht="12.75">
      <c r="A88" s="118"/>
      <c r="B88" s="28" t="s">
        <v>28</v>
      </c>
      <c r="C88" s="23"/>
      <c r="D88" s="22" t="s">
        <v>217</v>
      </c>
      <c r="E88" s="207"/>
      <c r="F88" s="207"/>
      <c r="G88" s="207"/>
      <c r="H88" s="207"/>
    </row>
    <row r="89" spans="1:8" ht="12.75">
      <c r="A89" s="118"/>
      <c r="B89" s="28" t="s">
        <v>29</v>
      </c>
      <c r="C89" s="23"/>
      <c r="D89" s="22" t="s">
        <v>218</v>
      </c>
      <c r="E89" s="207"/>
      <c r="F89" s="207"/>
      <c r="G89" s="207"/>
      <c r="H89" s="207"/>
    </row>
    <row r="90" spans="1:8" ht="12.75">
      <c r="A90" s="118"/>
      <c r="B90" s="28" t="s">
        <v>30</v>
      </c>
      <c r="C90" s="23"/>
      <c r="D90" s="22" t="s">
        <v>219</v>
      </c>
      <c r="E90" s="207"/>
      <c r="F90" s="207"/>
      <c r="G90" s="207"/>
      <c r="H90" s="207"/>
    </row>
    <row r="91" spans="1:8" ht="12.75">
      <c r="A91" s="118"/>
      <c r="B91" s="28" t="s">
        <v>31</v>
      </c>
      <c r="C91" s="23"/>
      <c r="D91" s="22" t="s">
        <v>220</v>
      </c>
      <c r="E91" s="207"/>
      <c r="F91" s="207"/>
      <c r="G91" s="207"/>
      <c r="H91" s="207"/>
    </row>
    <row r="92" spans="1:8" ht="12.75">
      <c r="A92" s="118"/>
      <c r="B92" s="28" t="s">
        <v>32</v>
      </c>
      <c r="C92" s="23"/>
      <c r="D92" s="22" t="s">
        <v>221</v>
      </c>
      <c r="E92" s="209">
        <f>SUM(E88:E91)</f>
        <v>0</v>
      </c>
      <c r="F92" s="209">
        <f>SUM(F88:F91)</f>
        <v>0</v>
      </c>
      <c r="G92" s="209">
        <f>SUM(G88:G91)</f>
        <v>0</v>
      </c>
      <c r="H92" s="209">
        <f>SUM(H88:H91)</f>
        <v>0</v>
      </c>
    </row>
    <row r="93" spans="1:8" ht="12.75">
      <c r="A93" s="118" t="s">
        <v>122</v>
      </c>
      <c r="B93" s="28"/>
      <c r="C93" s="31" t="s">
        <v>178</v>
      </c>
      <c r="D93" s="22"/>
      <c r="E93" s="208"/>
      <c r="F93" s="208"/>
      <c r="G93" s="208"/>
      <c r="H93" s="208"/>
    </row>
    <row r="94" spans="1:8" ht="12.75">
      <c r="A94" s="118"/>
      <c r="B94" s="28" t="s">
        <v>33</v>
      </c>
      <c r="C94" s="23"/>
      <c r="D94" s="22" t="s">
        <v>222</v>
      </c>
      <c r="E94" s="207"/>
      <c r="F94" s="207"/>
      <c r="G94" s="207"/>
      <c r="H94" s="207"/>
    </row>
    <row r="95" spans="1:8" ht="12.75">
      <c r="A95" s="118"/>
      <c r="B95" s="28" t="s">
        <v>34</v>
      </c>
      <c r="C95" s="23"/>
      <c r="D95" s="22" t="s">
        <v>223</v>
      </c>
      <c r="E95" s="207"/>
      <c r="F95" s="207"/>
      <c r="G95" s="207"/>
      <c r="H95" s="207"/>
    </row>
    <row r="96" spans="1:8" ht="12.75">
      <c r="A96" s="118"/>
      <c r="B96" s="28" t="s">
        <v>35</v>
      </c>
      <c r="C96" s="23"/>
      <c r="D96" s="22" t="s">
        <v>224</v>
      </c>
      <c r="E96" s="207"/>
      <c r="F96" s="207"/>
      <c r="G96" s="207"/>
      <c r="H96" s="207"/>
    </row>
    <row r="97" spans="1:8" ht="12.75">
      <c r="A97" s="118"/>
      <c r="B97" s="28" t="s">
        <v>36</v>
      </c>
      <c r="C97" s="23"/>
      <c r="D97" s="22" t="s">
        <v>225</v>
      </c>
      <c r="E97" s="207"/>
      <c r="F97" s="207"/>
      <c r="G97" s="207"/>
      <c r="H97" s="207"/>
    </row>
    <row r="98" spans="1:8" ht="12.75">
      <c r="A98" s="118"/>
      <c r="B98" s="28" t="s">
        <v>37</v>
      </c>
      <c r="C98" s="23"/>
      <c r="D98" s="22" t="s">
        <v>186</v>
      </c>
      <c r="E98" s="207"/>
      <c r="F98" s="207"/>
      <c r="G98" s="207"/>
      <c r="H98" s="207"/>
    </row>
    <row r="99" spans="1:8" ht="12.75">
      <c r="A99" s="118"/>
      <c r="B99" s="28" t="s">
        <v>188</v>
      </c>
      <c r="C99" s="23"/>
      <c r="D99" s="22" t="s">
        <v>187</v>
      </c>
      <c r="E99" s="207"/>
      <c r="F99" s="207"/>
      <c r="G99" s="207"/>
      <c r="H99" s="207"/>
    </row>
    <row r="100" spans="1:8" ht="12.75">
      <c r="A100" s="118"/>
      <c r="B100" s="28" t="s">
        <v>189</v>
      </c>
      <c r="C100" s="23"/>
      <c r="D100" s="22" t="s">
        <v>179</v>
      </c>
      <c r="E100" s="209">
        <f>SUM(E94:E99)</f>
        <v>0</v>
      </c>
      <c r="F100" s="209">
        <f>SUM(F94:F99)</f>
        <v>0</v>
      </c>
      <c r="G100" s="209">
        <f>SUM(G94:G99)</f>
        <v>0</v>
      </c>
      <c r="H100" s="209">
        <f>SUM(H94:H99)</f>
        <v>0</v>
      </c>
    </row>
    <row r="101" spans="1:8" ht="13.5" customHeight="1">
      <c r="A101" s="118" t="s">
        <v>123</v>
      </c>
      <c r="B101" s="28"/>
      <c r="C101" s="31" t="s">
        <v>137</v>
      </c>
      <c r="D101" s="48"/>
      <c r="E101" s="209"/>
      <c r="F101" s="209"/>
      <c r="G101" s="209"/>
      <c r="H101" s="209"/>
    </row>
    <row r="102" spans="1:8" ht="12.75">
      <c r="A102" s="118"/>
      <c r="B102" s="77" t="s">
        <v>38</v>
      </c>
      <c r="C102" s="31"/>
      <c r="D102" s="22" t="s">
        <v>138</v>
      </c>
      <c r="E102" s="207"/>
      <c r="F102" s="207"/>
      <c r="G102" s="207"/>
      <c r="H102" s="207"/>
    </row>
    <row r="103" spans="1:8" ht="12.75">
      <c r="A103" s="118"/>
      <c r="B103" s="28" t="s">
        <v>39</v>
      </c>
      <c r="C103" s="31"/>
      <c r="D103" s="22" t="s">
        <v>139</v>
      </c>
      <c r="E103" s="207"/>
      <c r="F103" s="207"/>
      <c r="G103" s="207"/>
      <c r="H103" s="207"/>
    </row>
    <row r="104" spans="1:8" ht="12.75">
      <c r="A104" s="118"/>
      <c r="B104" s="28" t="s">
        <v>40</v>
      </c>
      <c r="C104" s="48"/>
      <c r="D104" s="22" t="s">
        <v>140</v>
      </c>
      <c r="E104" s="207"/>
      <c r="F104" s="207"/>
      <c r="G104" s="207"/>
      <c r="H104" s="207"/>
    </row>
    <row r="105" spans="1:8" ht="12.75">
      <c r="A105" s="118"/>
      <c r="B105" s="28" t="s">
        <v>42</v>
      </c>
      <c r="C105" s="48"/>
      <c r="D105" s="22" t="s">
        <v>141</v>
      </c>
      <c r="E105" s="207"/>
      <c r="F105" s="207"/>
      <c r="G105" s="207"/>
      <c r="H105" s="207"/>
    </row>
    <row r="106" spans="1:8" ht="12.75">
      <c r="A106" s="118"/>
      <c r="B106" s="28" t="s">
        <v>43</v>
      </c>
      <c r="C106" s="48"/>
      <c r="D106" s="22" t="s">
        <v>153</v>
      </c>
      <c r="E106" s="209">
        <f>SUM(E102:E105)</f>
        <v>0</v>
      </c>
      <c r="F106" s="209">
        <f>SUM(F102:F105)</f>
        <v>0</v>
      </c>
      <c r="G106" s="209">
        <f>SUM(G102:G105)</f>
        <v>0</v>
      </c>
      <c r="H106" s="209">
        <f>SUM(H102:H105)</f>
        <v>0</v>
      </c>
    </row>
    <row r="107" spans="1:8" ht="13.5">
      <c r="A107" s="118" t="s">
        <v>124</v>
      </c>
      <c r="B107" s="28"/>
      <c r="C107" s="31" t="s">
        <v>212</v>
      </c>
      <c r="D107" s="76"/>
      <c r="E107" s="215"/>
      <c r="F107" s="215"/>
      <c r="G107" s="215"/>
      <c r="H107" s="208"/>
    </row>
    <row r="108" spans="1:8" ht="12.75">
      <c r="A108" s="118"/>
      <c r="B108" s="28" t="s">
        <v>46</v>
      </c>
      <c r="C108" s="76"/>
      <c r="D108" s="22" t="s">
        <v>106</v>
      </c>
      <c r="E108" s="210"/>
      <c r="F108" s="210"/>
      <c r="G108" s="210"/>
      <c r="H108" s="207"/>
    </row>
    <row r="109" spans="1:8" ht="12.75">
      <c r="A109" s="118"/>
      <c r="B109" s="28" t="s">
        <v>47</v>
      </c>
      <c r="C109" s="76"/>
      <c r="D109" s="22" t="s">
        <v>107</v>
      </c>
      <c r="E109" s="210"/>
      <c r="F109" s="210"/>
      <c r="G109" s="210"/>
      <c r="H109" s="207"/>
    </row>
    <row r="110" spans="1:8" ht="12.75">
      <c r="A110" s="118"/>
      <c r="B110" s="28" t="s">
        <v>49</v>
      </c>
      <c r="C110" s="76"/>
      <c r="D110" s="22" t="s">
        <v>41</v>
      </c>
      <c r="E110" s="207"/>
      <c r="F110" s="207"/>
      <c r="G110" s="207"/>
      <c r="H110" s="207"/>
    </row>
    <row r="111" spans="1:8" ht="12.75">
      <c r="A111" s="118"/>
      <c r="B111" s="28" t="s">
        <v>51</v>
      </c>
      <c r="C111" s="76"/>
      <c r="D111" s="22" t="s">
        <v>142</v>
      </c>
      <c r="E111" s="207"/>
      <c r="F111" s="207"/>
      <c r="G111" s="207"/>
      <c r="H111" s="207"/>
    </row>
    <row r="112" spans="1:8" ht="12.75">
      <c r="A112" s="118"/>
      <c r="B112" s="28" t="s">
        <v>53</v>
      </c>
      <c r="C112" s="76"/>
      <c r="D112" s="22" t="s">
        <v>143</v>
      </c>
      <c r="E112" s="207"/>
      <c r="F112" s="207"/>
      <c r="G112" s="207"/>
      <c r="H112" s="207"/>
    </row>
    <row r="113" spans="1:8" ht="12.75">
      <c r="A113" s="118"/>
      <c r="B113" s="28" t="s">
        <v>180</v>
      </c>
      <c r="C113" s="76"/>
      <c r="D113" s="22" t="s">
        <v>44</v>
      </c>
      <c r="E113" s="216">
        <f>SUM(E108:E112)</f>
        <v>0</v>
      </c>
      <c r="F113" s="216">
        <f>SUM(F108:F112)</f>
        <v>0</v>
      </c>
      <c r="G113" s="216">
        <f>SUM(G108:G112)</f>
        <v>0</v>
      </c>
      <c r="H113" s="209">
        <f>SUM(H108:H112)</f>
        <v>0</v>
      </c>
    </row>
    <row r="114" spans="1:8" ht="12.75">
      <c r="A114" s="118" t="s">
        <v>125</v>
      </c>
      <c r="B114" s="28"/>
      <c r="C114" s="31" t="s">
        <v>45</v>
      </c>
      <c r="D114" s="78"/>
      <c r="E114" s="215"/>
      <c r="F114" s="215"/>
      <c r="G114" s="215"/>
      <c r="H114" s="208"/>
    </row>
    <row r="115" spans="1:8" ht="12.75">
      <c r="A115" s="118"/>
      <c r="B115" s="28" t="s">
        <v>56</v>
      </c>
      <c r="C115" s="76"/>
      <c r="D115" s="22" t="s">
        <v>108</v>
      </c>
      <c r="E115" s="210"/>
      <c r="F115" s="210"/>
      <c r="G115" s="210"/>
      <c r="H115" s="207"/>
    </row>
    <row r="116" spans="1:8" ht="12.75">
      <c r="A116" s="118"/>
      <c r="B116" s="28" t="s">
        <v>57</v>
      </c>
      <c r="C116" s="76"/>
      <c r="D116" s="22" t="s">
        <v>48</v>
      </c>
      <c r="E116" s="210"/>
      <c r="F116" s="210"/>
      <c r="G116" s="210"/>
      <c r="H116" s="207"/>
    </row>
    <row r="117" spans="1:8" ht="12.75" hidden="1">
      <c r="A117" s="118"/>
      <c r="B117" s="28" t="s">
        <v>58</v>
      </c>
      <c r="C117" s="76"/>
      <c r="D117" s="22" t="s">
        <v>50</v>
      </c>
      <c r="E117" s="207"/>
      <c r="F117" s="207"/>
      <c r="G117" s="207"/>
      <c r="H117" s="207"/>
    </row>
    <row r="118" spans="1:8" ht="12.75">
      <c r="A118" s="118"/>
      <c r="B118" s="28" t="s">
        <v>58</v>
      </c>
      <c r="C118" s="76"/>
      <c r="D118" s="22" t="s">
        <v>52</v>
      </c>
      <c r="E118" s="207"/>
      <c r="F118" s="207"/>
      <c r="G118" s="207"/>
      <c r="H118" s="207"/>
    </row>
    <row r="119" spans="1:8" ht="12.75">
      <c r="A119" s="118"/>
      <c r="B119" s="28" t="s">
        <v>181</v>
      </c>
      <c r="C119" s="76"/>
      <c r="D119" s="22" t="s">
        <v>54</v>
      </c>
      <c r="E119" s="209">
        <f>SUM(E115:E118)</f>
        <v>0</v>
      </c>
      <c r="F119" s="209">
        <f>SUM(F115:F118)</f>
        <v>0</v>
      </c>
      <c r="G119" s="209">
        <f>SUM(G115:G118)</f>
        <v>0</v>
      </c>
      <c r="H119" s="209">
        <f>SUM(H115:H118)</f>
        <v>0</v>
      </c>
    </row>
    <row r="120" spans="1:8" ht="12.75">
      <c r="A120" s="118" t="s">
        <v>126</v>
      </c>
      <c r="B120" s="28"/>
      <c r="C120" s="31" t="s">
        <v>55</v>
      </c>
      <c r="D120" s="23"/>
      <c r="E120" s="208"/>
      <c r="F120" s="208"/>
      <c r="G120" s="208"/>
      <c r="H120" s="208"/>
    </row>
    <row r="121" spans="1:8" ht="12.75">
      <c r="A121" s="118"/>
      <c r="B121" s="28" t="s">
        <v>183</v>
      </c>
      <c r="C121" s="23"/>
      <c r="D121" s="22" t="s">
        <v>120</v>
      </c>
      <c r="E121" s="207"/>
      <c r="F121" s="207"/>
      <c r="G121" s="207"/>
      <c r="H121" s="207"/>
    </row>
    <row r="122" spans="1:8" ht="12.75">
      <c r="A122" s="118"/>
      <c r="B122" s="28" t="s">
        <v>184</v>
      </c>
      <c r="C122" s="23"/>
      <c r="D122" s="22" t="s">
        <v>133</v>
      </c>
      <c r="E122" s="210"/>
      <c r="F122" s="210"/>
      <c r="G122" s="210"/>
      <c r="H122" s="207"/>
    </row>
    <row r="123" spans="1:8" ht="12.75">
      <c r="A123" s="118"/>
      <c r="B123" s="28" t="s">
        <v>185</v>
      </c>
      <c r="C123" s="23"/>
      <c r="D123" s="22" t="s">
        <v>59</v>
      </c>
      <c r="E123" s="209">
        <f>SUM(E121:E122)</f>
        <v>0</v>
      </c>
      <c r="F123" s="209">
        <f>SUM(F121:F122)</f>
        <v>0</v>
      </c>
      <c r="G123" s="209">
        <f>SUM(G121:G122)</f>
        <v>0</v>
      </c>
      <c r="H123" s="209">
        <f>SUM(H121:H122)</f>
        <v>0</v>
      </c>
    </row>
    <row r="124" spans="1:8" ht="12.75">
      <c r="A124" s="121"/>
      <c r="B124" s="10"/>
      <c r="C124" s="5" t="s">
        <v>63</v>
      </c>
      <c r="D124" s="9"/>
      <c r="E124" s="216">
        <f>E123+E119+E113+E106+E100+E92+E86+E77</f>
        <v>0</v>
      </c>
      <c r="F124" s="216">
        <f>F123+F119+F113+F106+F100+F92+F86+F77</f>
        <v>0</v>
      </c>
      <c r="G124" s="216">
        <f>G123+G119+G113+G106+G100+G92+G86+G77</f>
        <v>0</v>
      </c>
      <c r="H124" s="209">
        <f>H123+H119+H113+H106+H100+H92+H86+H77</f>
        <v>0</v>
      </c>
    </row>
    <row r="125" spans="1:8" ht="12.75">
      <c r="A125" s="121"/>
      <c r="B125" s="10"/>
      <c r="C125" s="85" t="s">
        <v>144</v>
      </c>
      <c r="D125" s="9"/>
      <c r="E125" s="208">
        <f>E63</f>
        <v>0</v>
      </c>
      <c r="F125" s="208">
        <f>F63</f>
        <v>0</v>
      </c>
      <c r="G125" s="208">
        <f>G63</f>
        <v>0</v>
      </c>
      <c r="H125" s="208">
        <f>H63</f>
        <v>0</v>
      </c>
    </row>
    <row r="126" spans="1:8" ht="15.75" customHeight="1">
      <c r="A126" s="122"/>
      <c r="B126" s="41"/>
      <c r="C126" s="85" t="s">
        <v>64</v>
      </c>
      <c r="D126" s="42"/>
      <c r="E126" s="213">
        <f>E125+E124</f>
        <v>0</v>
      </c>
      <c r="F126" s="213">
        <f>F125+F124</f>
        <v>0</v>
      </c>
      <c r="G126" s="213">
        <f>G125+G124</f>
        <v>0</v>
      </c>
      <c r="H126" s="213">
        <f>H125+H124</f>
        <v>0</v>
      </c>
    </row>
    <row r="127" spans="1:11" s="32" customFormat="1" ht="27" customHeight="1">
      <c r="A127" s="250" t="s">
        <v>78</v>
      </c>
      <c r="B127" s="250"/>
      <c r="C127" s="250"/>
      <c r="D127" s="250"/>
      <c r="E127" s="250"/>
      <c r="F127" s="250"/>
      <c r="G127" s="250"/>
      <c r="H127" s="198" t="str">
        <f>H64</f>
        <v>V 1.18</v>
      </c>
      <c r="I127" s="24"/>
      <c r="J127" s="24"/>
      <c r="K127" s="24"/>
    </row>
    <row r="128" spans="1:12" s="25" customFormat="1" ht="15.75">
      <c r="A128" s="247" t="s">
        <v>171</v>
      </c>
      <c r="B128" s="247"/>
      <c r="C128" s="247"/>
      <c r="D128" s="87">
        <f>'GI'!$C$5</f>
        <v>0</v>
      </c>
      <c r="E128" s="33"/>
      <c r="F128" s="199"/>
      <c r="G128" s="200"/>
      <c r="H128" s="200"/>
      <c r="I128" s="33"/>
      <c r="J128" s="33"/>
      <c r="K128" s="33"/>
      <c r="L128" s="33"/>
    </row>
    <row r="129" spans="1:12" s="25" customFormat="1" ht="16.5" customHeight="1">
      <c r="A129" s="247" t="s">
        <v>249</v>
      </c>
      <c r="B129" s="247"/>
      <c r="C129" s="247"/>
      <c r="D129" s="38">
        <f>'GI'!$C$13</f>
        <v>0</v>
      </c>
      <c r="E129" s="33"/>
      <c r="F129" s="199"/>
      <c r="G129" s="200"/>
      <c r="H129" s="200"/>
      <c r="I129" s="50"/>
      <c r="J129" s="50"/>
      <c r="K129" s="50"/>
      <c r="L129" s="50"/>
    </row>
    <row r="130" spans="1:12" s="29" customFormat="1" ht="7.5" customHeight="1">
      <c r="A130" s="33"/>
      <c r="B130" s="33"/>
      <c r="C130" s="38"/>
      <c r="D130" s="48"/>
      <c r="E130" s="201"/>
      <c r="F130" s="199"/>
      <c r="G130" s="202"/>
      <c r="H130" s="202"/>
      <c r="I130" s="50"/>
      <c r="J130" s="50"/>
      <c r="K130" s="50"/>
      <c r="L130" s="50"/>
    </row>
    <row r="131" spans="1:11" s="48" customFormat="1" ht="12.75">
      <c r="A131" s="249" t="s">
        <v>169</v>
      </c>
      <c r="B131" s="249"/>
      <c r="C131" s="249"/>
      <c r="D131" s="249"/>
      <c r="E131" s="249"/>
      <c r="F131" s="249"/>
      <c r="G131" s="249"/>
      <c r="H131" s="249"/>
      <c r="I131" s="28"/>
      <c r="J131" s="28"/>
      <c r="K131" s="28"/>
    </row>
    <row r="132" spans="1:8" ht="12.75">
      <c r="A132" s="120"/>
      <c r="B132" s="83"/>
      <c r="C132" s="83"/>
      <c r="D132" s="84" t="s">
        <v>65</v>
      </c>
      <c r="E132" s="114">
        <v>1</v>
      </c>
      <c r="F132" s="114">
        <v>2</v>
      </c>
      <c r="G132" s="114">
        <v>3</v>
      </c>
      <c r="H132" s="114">
        <v>4</v>
      </c>
    </row>
    <row r="133" spans="1:8" ht="37.5" customHeight="1">
      <c r="A133" s="117"/>
      <c r="B133" s="73"/>
      <c r="C133" s="74"/>
      <c r="D133" s="113" t="s">
        <v>66</v>
      </c>
      <c r="E133" s="203" t="str">
        <f>$E$7</f>
        <v>Book Value 
 Prior Quarter</v>
      </c>
      <c r="F133" s="203" t="str">
        <f>$F$7</f>
        <v>Mark to market
 Prior Quarter</v>
      </c>
      <c r="G133" s="203" t="str">
        <f>$G$7</f>
        <v>Book Value 
 Current Quarter</v>
      </c>
      <c r="H133" s="203" t="str">
        <f>$H$7</f>
        <v>Mark to market
 Current Quarter</v>
      </c>
    </row>
    <row r="134" spans="1:8" ht="12.75">
      <c r="A134" s="118" t="s">
        <v>116</v>
      </c>
      <c r="B134" s="28"/>
      <c r="C134" s="31" t="s">
        <v>14</v>
      </c>
      <c r="D134" s="23"/>
      <c r="E134" s="217"/>
      <c r="F134" s="217"/>
      <c r="G134" s="217"/>
      <c r="H134" s="217"/>
    </row>
    <row r="135" spans="1:8" ht="12.75">
      <c r="A135" s="118"/>
      <c r="B135" s="28" t="s">
        <v>15</v>
      </c>
      <c r="C135" s="23"/>
      <c r="D135" s="22" t="s">
        <v>100</v>
      </c>
      <c r="E135" s="205"/>
      <c r="F135" s="205"/>
      <c r="G135" s="205"/>
      <c r="H135" s="205"/>
    </row>
    <row r="136" spans="1:8" ht="12.75">
      <c r="A136" s="118"/>
      <c r="B136" s="28" t="s">
        <v>16</v>
      </c>
      <c r="C136" s="23"/>
      <c r="D136" s="22" t="s">
        <v>98</v>
      </c>
      <c r="E136" s="205"/>
      <c r="F136" s="205"/>
      <c r="G136" s="205"/>
      <c r="H136" s="205"/>
    </row>
    <row r="137" spans="1:8" ht="12.75">
      <c r="A137" s="118"/>
      <c r="B137" s="28" t="s">
        <v>17</v>
      </c>
      <c r="C137" s="23"/>
      <c r="D137" s="22" t="s">
        <v>152</v>
      </c>
      <c r="E137" s="205"/>
      <c r="F137" s="205"/>
      <c r="G137" s="205"/>
      <c r="H137" s="205"/>
    </row>
    <row r="138" spans="1:8" ht="12.75">
      <c r="A138" s="118"/>
      <c r="B138" s="28" t="s">
        <v>18</v>
      </c>
      <c r="C138" s="23"/>
      <c r="D138" s="22" t="s">
        <v>99</v>
      </c>
      <c r="E138" s="205"/>
      <c r="F138" s="205"/>
      <c r="G138" s="205"/>
      <c r="H138" s="205"/>
    </row>
    <row r="139" spans="1:8" ht="12.75">
      <c r="A139" s="118"/>
      <c r="B139" s="28" t="s">
        <v>19</v>
      </c>
      <c r="D139" s="22" t="s">
        <v>229</v>
      </c>
      <c r="E139" s="205"/>
      <c r="F139" s="205"/>
      <c r="G139" s="205"/>
      <c r="H139" s="205"/>
    </row>
    <row r="140" spans="1:8" ht="12.75">
      <c r="A140" s="118"/>
      <c r="B140" s="28" t="s">
        <v>228</v>
      </c>
      <c r="D140" s="22" t="s">
        <v>136</v>
      </c>
      <c r="E140" s="206">
        <f>SUM(E135:E138)-E139</f>
        <v>0</v>
      </c>
      <c r="F140" s="206">
        <f>SUM(F135:F138)-F139</f>
        <v>0</v>
      </c>
      <c r="G140" s="206">
        <f>SUM(G135:G138)-G139</f>
        <v>0</v>
      </c>
      <c r="H140" s="206">
        <f>SUM(H135:H138)-H139</f>
        <v>0</v>
      </c>
    </row>
    <row r="141" spans="1:8" ht="12.75">
      <c r="A141" s="118" t="s">
        <v>117</v>
      </c>
      <c r="B141" s="28"/>
      <c r="C141" s="31" t="s">
        <v>209</v>
      </c>
      <c r="D141" s="23"/>
      <c r="E141" s="218"/>
      <c r="F141" s="218"/>
      <c r="G141" s="218"/>
      <c r="H141" s="218"/>
    </row>
    <row r="142" spans="1:8" ht="12.75">
      <c r="A142" s="118"/>
      <c r="B142" s="28" t="s">
        <v>20</v>
      </c>
      <c r="C142" s="23"/>
      <c r="D142" s="22" t="s">
        <v>104</v>
      </c>
      <c r="E142" s="205"/>
      <c r="F142" s="205"/>
      <c r="G142" s="205"/>
      <c r="H142" s="205"/>
    </row>
    <row r="143" spans="1:8" ht="12.75">
      <c r="A143" s="118"/>
      <c r="B143" s="28" t="s">
        <v>21</v>
      </c>
      <c r="C143" s="23"/>
      <c r="D143" s="22" t="s">
        <v>105</v>
      </c>
      <c r="E143" s="205"/>
      <c r="F143" s="205"/>
      <c r="G143" s="205"/>
      <c r="H143" s="205"/>
    </row>
    <row r="144" spans="1:8" ht="12.75">
      <c r="A144" s="118"/>
      <c r="B144" s="28" t="s">
        <v>22</v>
      </c>
      <c r="C144" s="23"/>
      <c r="D144" s="22" t="s">
        <v>213</v>
      </c>
      <c r="E144" s="207"/>
      <c r="F144" s="207"/>
      <c r="G144" s="207"/>
      <c r="H144" s="207"/>
    </row>
    <row r="145" spans="1:8" ht="12.75">
      <c r="A145" s="118"/>
      <c r="B145" s="28" t="s">
        <v>23</v>
      </c>
      <c r="C145" s="23"/>
      <c r="D145" s="22" t="s">
        <v>214</v>
      </c>
      <c r="E145" s="207"/>
      <c r="F145" s="207"/>
      <c r="G145" s="207"/>
      <c r="H145" s="207"/>
    </row>
    <row r="146" spans="1:8" ht="12.75">
      <c r="A146" s="118"/>
      <c r="B146" s="28" t="s">
        <v>24</v>
      </c>
      <c r="C146" s="23"/>
      <c r="D146" s="22" t="s">
        <v>215</v>
      </c>
      <c r="E146" s="207"/>
      <c r="F146" s="207"/>
      <c r="G146" s="207"/>
      <c r="H146" s="207"/>
    </row>
    <row r="147" spans="1:8" ht="12.75">
      <c r="A147" s="118"/>
      <c r="B147" s="28" t="s">
        <v>25</v>
      </c>
      <c r="C147" s="23"/>
      <c r="D147" s="22" t="s">
        <v>216</v>
      </c>
      <c r="E147" s="207"/>
      <c r="F147" s="207"/>
      <c r="G147" s="207"/>
      <c r="H147" s="207"/>
    </row>
    <row r="148" spans="1:8" ht="12.75">
      <c r="A148" s="118"/>
      <c r="B148" s="28" t="s">
        <v>26</v>
      </c>
      <c r="C148" s="23"/>
      <c r="D148" s="22" t="s">
        <v>132</v>
      </c>
      <c r="E148" s="207"/>
      <c r="F148" s="207"/>
      <c r="G148" s="207"/>
      <c r="H148" s="207"/>
    </row>
    <row r="149" spans="1:8" ht="12.75">
      <c r="A149" s="118"/>
      <c r="B149" s="28" t="s">
        <v>27</v>
      </c>
      <c r="C149" s="23"/>
      <c r="D149" s="22" t="s">
        <v>211</v>
      </c>
      <c r="E149" s="209">
        <f>SUM(E142:E148)</f>
        <v>0</v>
      </c>
      <c r="F149" s="209">
        <f>SUM(F142:F148)</f>
        <v>0</v>
      </c>
      <c r="G149" s="209">
        <f>SUM(G142:G148)</f>
        <v>0</v>
      </c>
      <c r="H149" s="209">
        <f>SUM(H142:H148)</f>
        <v>0</v>
      </c>
    </row>
    <row r="150" spans="1:8" ht="12.75">
      <c r="A150" s="118" t="s">
        <v>118</v>
      </c>
      <c r="B150" s="28"/>
      <c r="C150" s="31" t="s">
        <v>210</v>
      </c>
      <c r="D150" s="76"/>
      <c r="E150" s="208"/>
      <c r="F150" s="208"/>
      <c r="G150" s="208"/>
      <c r="H150" s="208"/>
    </row>
    <row r="151" spans="1:8" ht="12.75">
      <c r="A151" s="118"/>
      <c r="B151" s="28" t="s">
        <v>28</v>
      </c>
      <c r="C151" s="23"/>
      <c r="D151" s="22" t="s">
        <v>217</v>
      </c>
      <c r="E151" s="207"/>
      <c r="F151" s="207"/>
      <c r="G151" s="207"/>
      <c r="H151" s="207"/>
    </row>
    <row r="152" spans="1:8" ht="12.75">
      <c r="A152" s="118"/>
      <c r="B152" s="28" t="s">
        <v>29</v>
      </c>
      <c r="C152" s="23"/>
      <c r="D152" s="22" t="s">
        <v>218</v>
      </c>
      <c r="E152" s="207"/>
      <c r="F152" s="207"/>
      <c r="G152" s="207"/>
      <c r="H152" s="207"/>
    </row>
    <row r="153" spans="1:8" ht="12.75">
      <c r="A153" s="118"/>
      <c r="B153" s="28" t="s">
        <v>30</v>
      </c>
      <c r="C153" s="23"/>
      <c r="D153" s="22" t="s">
        <v>219</v>
      </c>
      <c r="E153" s="207"/>
      <c r="F153" s="207"/>
      <c r="G153" s="207"/>
      <c r="H153" s="207"/>
    </row>
    <row r="154" spans="1:8" ht="12.75">
      <c r="A154" s="118"/>
      <c r="B154" s="28" t="s">
        <v>31</v>
      </c>
      <c r="C154" s="23"/>
      <c r="D154" s="22" t="s">
        <v>220</v>
      </c>
      <c r="E154" s="207"/>
      <c r="F154" s="207"/>
      <c r="G154" s="207"/>
      <c r="H154" s="207"/>
    </row>
    <row r="155" spans="1:8" ht="12.75">
      <c r="A155" s="118"/>
      <c r="B155" s="28" t="s">
        <v>32</v>
      </c>
      <c r="C155" s="23"/>
      <c r="D155" s="22" t="s">
        <v>221</v>
      </c>
      <c r="E155" s="209">
        <f>SUM(E151:E154)</f>
        <v>0</v>
      </c>
      <c r="F155" s="209">
        <f>SUM(F151:F154)</f>
        <v>0</v>
      </c>
      <c r="G155" s="209">
        <f>SUM(G151:G154)</f>
        <v>0</v>
      </c>
      <c r="H155" s="209">
        <f>SUM(H151:H154)</f>
        <v>0</v>
      </c>
    </row>
    <row r="156" spans="1:8" ht="12.75">
      <c r="A156" s="118" t="s">
        <v>122</v>
      </c>
      <c r="B156" s="28"/>
      <c r="C156" s="31" t="s">
        <v>178</v>
      </c>
      <c r="D156" s="22"/>
      <c r="E156" s="208"/>
      <c r="F156" s="208"/>
      <c r="G156" s="208"/>
      <c r="H156" s="208"/>
    </row>
    <row r="157" spans="1:8" ht="12.75">
      <c r="A157" s="118"/>
      <c r="B157" s="28" t="s">
        <v>33</v>
      </c>
      <c r="C157" s="23"/>
      <c r="D157" s="22" t="s">
        <v>222</v>
      </c>
      <c r="E157" s="207"/>
      <c r="F157" s="207"/>
      <c r="G157" s="207"/>
      <c r="H157" s="207"/>
    </row>
    <row r="158" spans="1:8" ht="12.75">
      <c r="A158" s="118"/>
      <c r="B158" s="28" t="s">
        <v>34</v>
      </c>
      <c r="C158" s="23"/>
      <c r="D158" s="22" t="s">
        <v>223</v>
      </c>
      <c r="E158" s="207"/>
      <c r="F158" s="207"/>
      <c r="G158" s="207"/>
      <c r="H158" s="207"/>
    </row>
    <row r="159" spans="1:8" ht="12.75">
      <c r="A159" s="118"/>
      <c r="B159" s="28" t="s">
        <v>35</v>
      </c>
      <c r="C159" s="23"/>
      <c r="D159" s="22" t="s">
        <v>224</v>
      </c>
      <c r="E159" s="207"/>
      <c r="F159" s="207"/>
      <c r="G159" s="207"/>
      <c r="H159" s="207"/>
    </row>
    <row r="160" spans="1:8" ht="12.75">
      <c r="A160" s="118"/>
      <c r="B160" s="28" t="s">
        <v>36</v>
      </c>
      <c r="C160" s="23"/>
      <c r="D160" s="22" t="s">
        <v>225</v>
      </c>
      <c r="E160" s="207"/>
      <c r="F160" s="207"/>
      <c r="G160" s="207"/>
      <c r="H160" s="207"/>
    </row>
    <row r="161" spans="1:8" ht="12.75">
      <c r="A161" s="118"/>
      <c r="B161" s="28" t="s">
        <v>37</v>
      </c>
      <c r="C161" s="23"/>
      <c r="D161" s="22" t="s">
        <v>186</v>
      </c>
      <c r="E161" s="207"/>
      <c r="F161" s="207"/>
      <c r="G161" s="207"/>
      <c r="H161" s="207"/>
    </row>
    <row r="162" spans="1:8" ht="12.75">
      <c r="A162" s="118"/>
      <c r="B162" s="28" t="s">
        <v>188</v>
      </c>
      <c r="C162" s="23"/>
      <c r="D162" s="22" t="s">
        <v>187</v>
      </c>
      <c r="E162" s="207"/>
      <c r="F162" s="207"/>
      <c r="G162" s="207"/>
      <c r="H162" s="207"/>
    </row>
    <row r="163" spans="1:8" ht="12.75">
      <c r="A163" s="118"/>
      <c r="B163" s="28" t="s">
        <v>189</v>
      </c>
      <c r="C163" s="23"/>
      <c r="D163" s="22" t="s">
        <v>179</v>
      </c>
      <c r="E163" s="209">
        <f>SUM(E157:E162)</f>
        <v>0</v>
      </c>
      <c r="F163" s="209">
        <f>SUM(F157:F162)</f>
        <v>0</v>
      </c>
      <c r="G163" s="209">
        <f>SUM(G157:G162)</f>
        <v>0</v>
      </c>
      <c r="H163" s="209">
        <f>SUM(H157:H162)</f>
        <v>0</v>
      </c>
    </row>
    <row r="164" spans="1:8" ht="12.75">
      <c r="A164" s="118" t="s">
        <v>123</v>
      </c>
      <c r="B164" s="28"/>
      <c r="C164" s="31" t="s">
        <v>137</v>
      </c>
      <c r="D164" s="48"/>
      <c r="E164" s="206"/>
      <c r="F164" s="206"/>
      <c r="G164" s="206"/>
      <c r="H164" s="206"/>
    </row>
    <row r="165" spans="1:8" ht="12.75">
      <c r="A165" s="118"/>
      <c r="B165" s="77" t="s">
        <v>38</v>
      </c>
      <c r="C165" s="31"/>
      <c r="D165" s="22" t="s">
        <v>138</v>
      </c>
      <c r="E165" s="207"/>
      <c r="F165" s="207"/>
      <c r="G165" s="207"/>
      <c r="H165" s="207"/>
    </row>
    <row r="166" spans="1:8" ht="12.75">
      <c r="A166" s="118"/>
      <c r="B166" s="28" t="s">
        <v>39</v>
      </c>
      <c r="C166" s="31"/>
      <c r="D166" s="22" t="s">
        <v>139</v>
      </c>
      <c r="E166" s="207"/>
      <c r="F166" s="207"/>
      <c r="G166" s="207"/>
      <c r="H166" s="207"/>
    </row>
    <row r="167" spans="1:8" ht="12.75">
      <c r="A167" s="118"/>
      <c r="B167" s="28" t="s">
        <v>40</v>
      </c>
      <c r="C167" s="48"/>
      <c r="D167" s="22" t="s">
        <v>140</v>
      </c>
      <c r="E167" s="207"/>
      <c r="F167" s="207"/>
      <c r="G167" s="207"/>
      <c r="H167" s="207"/>
    </row>
    <row r="168" spans="1:8" ht="12.75">
      <c r="A168" s="118"/>
      <c r="B168" s="28" t="s">
        <v>42</v>
      </c>
      <c r="C168" s="48"/>
      <c r="D168" s="22" t="s">
        <v>141</v>
      </c>
      <c r="E168" s="207"/>
      <c r="F168" s="207"/>
      <c r="G168" s="207"/>
      <c r="H168" s="207"/>
    </row>
    <row r="169" spans="1:8" ht="12.75">
      <c r="A169" s="118"/>
      <c r="B169" s="28" t="s">
        <v>43</v>
      </c>
      <c r="C169" s="48"/>
      <c r="D169" s="22" t="s">
        <v>153</v>
      </c>
      <c r="E169" s="209">
        <f>SUM(E165:E168)</f>
        <v>0</v>
      </c>
      <c r="F169" s="209">
        <f>SUM(F165:F168)</f>
        <v>0</v>
      </c>
      <c r="G169" s="209">
        <f>SUM(G165:G168)</f>
        <v>0</v>
      </c>
      <c r="H169" s="209">
        <f>SUM(H165:H168)</f>
        <v>0</v>
      </c>
    </row>
    <row r="170" spans="1:8" ht="13.5">
      <c r="A170" s="118" t="s">
        <v>124</v>
      </c>
      <c r="B170" s="28"/>
      <c r="C170" s="31" t="s">
        <v>212</v>
      </c>
      <c r="D170" s="76"/>
      <c r="E170" s="215"/>
      <c r="F170" s="215"/>
      <c r="G170" s="215"/>
      <c r="H170" s="208"/>
    </row>
    <row r="171" spans="1:8" ht="12.75">
      <c r="A171" s="118"/>
      <c r="B171" s="28" t="s">
        <v>46</v>
      </c>
      <c r="C171" s="76"/>
      <c r="D171" s="22" t="s">
        <v>106</v>
      </c>
      <c r="E171" s="210"/>
      <c r="F171" s="210"/>
      <c r="G171" s="210"/>
      <c r="H171" s="207"/>
    </row>
    <row r="172" spans="1:8" ht="12.75">
      <c r="A172" s="118"/>
      <c r="B172" s="28" t="s">
        <v>47</v>
      </c>
      <c r="C172" s="76"/>
      <c r="D172" s="22" t="s">
        <v>107</v>
      </c>
      <c r="E172" s="210"/>
      <c r="F172" s="210"/>
      <c r="G172" s="210"/>
      <c r="H172" s="207"/>
    </row>
    <row r="173" spans="1:8" ht="12.75">
      <c r="A173" s="118"/>
      <c r="B173" s="28" t="s">
        <v>49</v>
      </c>
      <c r="C173" s="76"/>
      <c r="D173" s="22" t="s">
        <v>41</v>
      </c>
      <c r="E173" s="207"/>
      <c r="F173" s="207"/>
      <c r="G173" s="207"/>
      <c r="H173" s="207"/>
    </row>
    <row r="174" spans="1:8" ht="12.75">
      <c r="A174" s="118"/>
      <c r="B174" s="28" t="s">
        <v>51</v>
      </c>
      <c r="C174" s="76"/>
      <c r="D174" s="22" t="s">
        <v>142</v>
      </c>
      <c r="E174" s="207"/>
      <c r="F174" s="207"/>
      <c r="G174" s="207"/>
      <c r="H174" s="207"/>
    </row>
    <row r="175" spans="1:8" ht="12.75">
      <c r="A175" s="118"/>
      <c r="B175" s="28" t="s">
        <v>53</v>
      </c>
      <c r="C175" s="76"/>
      <c r="D175" s="22" t="s">
        <v>143</v>
      </c>
      <c r="E175" s="207"/>
      <c r="F175" s="207"/>
      <c r="G175" s="207"/>
      <c r="H175" s="207"/>
    </row>
    <row r="176" spans="1:8" ht="12.75">
      <c r="A176" s="118"/>
      <c r="B176" s="28" t="s">
        <v>180</v>
      </c>
      <c r="C176" s="76"/>
      <c r="D176" s="22" t="s">
        <v>44</v>
      </c>
      <c r="E176" s="216">
        <f>SUM(E171:E175)</f>
        <v>0</v>
      </c>
      <c r="F176" s="216">
        <f>SUM(F171:F175)</f>
        <v>0</v>
      </c>
      <c r="G176" s="216">
        <f>SUM(G171:G175)</f>
        <v>0</v>
      </c>
      <c r="H176" s="209">
        <f>SUM(H171:H175)</f>
        <v>0</v>
      </c>
    </row>
    <row r="177" spans="1:8" ht="12.75">
      <c r="A177" s="118" t="s">
        <v>125</v>
      </c>
      <c r="B177" s="28"/>
      <c r="C177" s="31" t="s">
        <v>45</v>
      </c>
      <c r="D177" s="78"/>
      <c r="E177" s="215"/>
      <c r="F177" s="215"/>
      <c r="G177" s="215"/>
      <c r="H177" s="208"/>
    </row>
    <row r="178" spans="1:8" ht="12.75">
      <c r="A178" s="118"/>
      <c r="B178" s="28" t="s">
        <v>56</v>
      </c>
      <c r="C178" s="76"/>
      <c r="D178" s="22" t="s">
        <v>108</v>
      </c>
      <c r="E178" s="210"/>
      <c r="F178" s="210"/>
      <c r="G178" s="210"/>
      <c r="H178" s="207"/>
    </row>
    <row r="179" spans="1:8" ht="12.75">
      <c r="A179" s="118"/>
      <c r="B179" s="28" t="s">
        <v>57</v>
      </c>
      <c r="C179" s="76"/>
      <c r="D179" s="22" t="s">
        <v>48</v>
      </c>
      <c r="E179" s="210"/>
      <c r="F179" s="210"/>
      <c r="G179" s="210"/>
      <c r="H179" s="207"/>
    </row>
    <row r="180" spans="1:8" ht="12.75" hidden="1">
      <c r="A180" s="118"/>
      <c r="B180" s="28" t="s">
        <v>58</v>
      </c>
      <c r="C180" s="76"/>
      <c r="D180" s="22" t="s">
        <v>50</v>
      </c>
      <c r="E180" s="207"/>
      <c r="F180" s="207"/>
      <c r="G180" s="207"/>
      <c r="H180" s="207"/>
    </row>
    <row r="181" spans="1:8" ht="12.75">
      <c r="A181" s="118"/>
      <c r="B181" s="28" t="s">
        <v>58</v>
      </c>
      <c r="C181" s="76"/>
      <c r="D181" s="22" t="s">
        <v>52</v>
      </c>
      <c r="E181" s="207"/>
      <c r="F181" s="207"/>
      <c r="G181" s="207"/>
      <c r="H181" s="207"/>
    </row>
    <row r="182" spans="1:8" ht="12.75">
      <c r="A182" s="118"/>
      <c r="B182" s="28" t="s">
        <v>181</v>
      </c>
      <c r="C182" s="76"/>
      <c r="D182" s="22" t="s">
        <v>54</v>
      </c>
      <c r="E182" s="209">
        <f>SUM(E178:E181)</f>
        <v>0</v>
      </c>
      <c r="F182" s="209">
        <f>SUM(F178:F181)</f>
        <v>0</v>
      </c>
      <c r="G182" s="209">
        <f>SUM(G178:G181)</f>
        <v>0</v>
      </c>
      <c r="H182" s="209">
        <f>SUM(H178:H181)</f>
        <v>0</v>
      </c>
    </row>
    <row r="183" spans="1:8" ht="12.75">
      <c r="A183" s="118" t="s">
        <v>126</v>
      </c>
      <c r="B183" s="28"/>
      <c r="C183" s="31" t="s">
        <v>55</v>
      </c>
      <c r="D183" s="23"/>
      <c r="E183" s="208"/>
      <c r="F183" s="208"/>
      <c r="G183" s="208"/>
      <c r="H183" s="208"/>
    </row>
    <row r="184" spans="1:8" ht="12.75">
      <c r="A184" s="118"/>
      <c r="B184" s="28" t="s">
        <v>183</v>
      </c>
      <c r="C184" s="23"/>
      <c r="D184" s="22" t="s">
        <v>120</v>
      </c>
      <c r="E184" s="207"/>
      <c r="F184" s="207"/>
      <c r="G184" s="207"/>
      <c r="H184" s="207"/>
    </row>
    <row r="185" spans="1:8" ht="12.75">
      <c r="A185" s="118"/>
      <c r="B185" s="28" t="s">
        <v>184</v>
      </c>
      <c r="C185" s="23"/>
      <c r="D185" s="22" t="s">
        <v>133</v>
      </c>
      <c r="E185" s="210"/>
      <c r="F185" s="210"/>
      <c r="G185" s="210"/>
      <c r="H185" s="207"/>
    </row>
    <row r="186" spans="1:8" ht="12.75">
      <c r="A186" s="118"/>
      <c r="B186" s="28" t="s">
        <v>185</v>
      </c>
      <c r="C186" s="23"/>
      <c r="D186" s="22" t="s">
        <v>59</v>
      </c>
      <c r="E186" s="209">
        <f>SUM(E184:E185)</f>
        <v>0</v>
      </c>
      <c r="F186" s="209">
        <f>SUM(F184:F185)</f>
        <v>0</v>
      </c>
      <c r="G186" s="209">
        <f>SUM(G184:G185)</f>
        <v>0</v>
      </c>
      <c r="H186" s="209">
        <f>SUM(H184:H185)</f>
        <v>0</v>
      </c>
    </row>
    <row r="187" spans="1:8" ht="13.5" thickBot="1">
      <c r="A187" s="121"/>
      <c r="B187" s="10"/>
      <c r="C187" s="5" t="s">
        <v>208</v>
      </c>
      <c r="D187" s="9"/>
      <c r="E187" s="226">
        <f>E186+E182+E176+E169+E163+E155+E149+E140</f>
        <v>0</v>
      </c>
      <c r="F187" s="226">
        <f>F186+F182+F176+F169+F163+F155+F149+F140</f>
        <v>0</v>
      </c>
      <c r="G187" s="226">
        <f>G186+G182+G176+G169+G163+G155+G149+G140</f>
        <v>0</v>
      </c>
      <c r="H187" s="211">
        <f>H186+H182+H176+H169+H163+H155+H149+H140</f>
        <v>0</v>
      </c>
    </row>
    <row r="188" spans="1:8" ht="13.5" thickTop="1">
      <c r="A188" s="121"/>
      <c r="B188" s="10"/>
      <c r="C188" s="5" t="s">
        <v>67</v>
      </c>
      <c r="D188" s="9"/>
      <c r="E188" s="212"/>
      <c r="F188" s="219"/>
      <c r="G188" s="212"/>
      <c r="H188" s="212"/>
    </row>
    <row r="189" spans="1:8" ht="12.75">
      <c r="A189" s="121"/>
      <c r="B189" s="41"/>
      <c r="C189" s="85" t="s">
        <v>144</v>
      </c>
      <c r="D189" s="42"/>
      <c r="E189" s="213">
        <f>E188*E187</f>
        <v>0</v>
      </c>
      <c r="F189" s="213">
        <f>F188*F187</f>
        <v>0</v>
      </c>
      <c r="G189" s="213">
        <f>G188*G187</f>
        <v>0</v>
      </c>
      <c r="H189" s="213">
        <f>H188*H187</f>
        <v>0</v>
      </c>
    </row>
    <row r="190" spans="1:8" ht="12.75">
      <c r="A190" s="122"/>
      <c r="B190" s="41"/>
      <c r="C190" s="85" t="s">
        <v>69</v>
      </c>
      <c r="D190" s="42"/>
      <c r="E190" s="213">
        <f>E189+E126</f>
        <v>0</v>
      </c>
      <c r="F190" s="213">
        <f>F189+F126</f>
        <v>0</v>
      </c>
      <c r="G190" s="213">
        <f>G189+G126</f>
        <v>0</v>
      </c>
      <c r="H190" s="213">
        <f>H189+H126</f>
        <v>0</v>
      </c>
    </row>
    <row r="191" spans="1:11" s="32" customFormat="1" ht="27" customHeight="1">
      <c r="A191" s="250" t="s">
        <v>78</v>
      </c>
      <c r="B191" s="250"/>
      <c r="C191" s="250"/>
      <c r="D191" s="250"/>
      <c r="E191" s="250"/>
      <c r="F191" s="250"/>
      <c r="G191" s="250"/>
      <c r="H191" s="198" t="str">
        <f>H127</f>
        <v>V 1.18</v>
      </c>
      <c r="I191" s="24"/>
      <c r="J191" s="24"/>
      <c r="K191" s="24"/>
    </row>
    <row r="192" spans="1:12" s="25" customFormat="1" ht="15.75">
      <c r="A192" s="247" t="s">
        <v>171</v>
      </c>
      <c r="B192" s="247"/>
      <c r="C192" s="247"/>
      <c r="D192" s="87">
        <f>'GI'!$C$5</f>
        <v>0</v>
      </c>
      <c r="E192" s="33"/>
      <c r="F192" s="199"/>
      <c r="G192" s="200"/>
      <c r="H192" s="200"/>
      <c r="I192" s="33"/>
      <c r="J192" s="33"/>
      <c r="K192" s="33"/>
      <c r="L192" s="33"/>
    </row>
    <row r="193" spans="1:12" s="25" customFormat="1" ht="16.5" customHeight="1">
      <c r="A193" s="247" t="s">
        <v>249</v>
      </c>
      <c r="B193" s="247"/>
      <c r="C193" s="247"/>
      <c r="D193" s="38">
        <f>'GI'!$C$13</f>
        <v>0</v>
      </c>
      <c r="E193" s="33"/>
      <c r="F193" s="199"/>
      <c r="G193" s="200"/>
      <c r="H193" s="200"/>
      <c r="I193" s="50"/>
      <c r="J193" s="50"/>
      <c r="K193" s="50"/>
      <c r="L193" s="50"/>
    </row>
    <row r="194" spans="1:12" s="29" customFormat="1" ht="6.75" customHeight="1">
      <c r="A194" s="33"/>
      <c r="B194" s="33"/>
      <c r="C194" s="38"/>
      <c r="D194" s="48"/>
      <c r="E194" s="201"/>
      <c r="F194" s="199"/>
      <c r="G194" s="202"/>
      <c r="H194" s="202"/>
      <c r="I194" s="50"/>
      <c r="J194" s="50"/>
      <c r="K194" s="50"/>
      <c r="L194" s="50"/>
    </row>
    <row r="195" spans="1:11" s="48" customFormat="1" ht="12.75">
      <c r="A195" s="249" t="s">
        <v>169</v>
      </c>
      <c r="B195" s="249"/>
      <c r="C195" s="249"/>
      <c r="D195" s="249"/>
      <c r="E195" s="249"/>
      <c r="F195" s="249"/>
      <c r="G195" s="249"/>
      <c r="H195" s="249"/>
      <c r="I195" s="28"/>
      <c r="J195" s="28"/>
      <c r="K195" s="28"/>
    </row>
    <row r="196" spans="1:8" ht="12.75">
      <c r="A196" s="120"/>
      <c r="B196" s="83"/>
      <c r="C196" s="83"/>
      <c r="D196" s="84" t="s">
        <v>70</v>
      </c>
      <c r="E196" s="114">
        <v>1</v>
      </c>
      <c r="F196" s="114">
        <v>2</v>
      </c>
      <c r="G196" s="114">
        <v>3</v>
      </c>
      <c r="H196" s="114">
        <v>4</v>
      </c>
    </row>
    <row r="197" spans="1:8" ht="39.75" customHeight="1">
      <c r="A197" s="117"/>
      <c r="B197" s="73"/>
      <c r="C197" s="74"/>
      <c r="D197" s="113" t="s">
        <v>66</v>
      </c>
      <c r="E197" s="203" t="str">
        <f>$E$7</f>
        <v>Book Value 
 Prior Quarter</v>
      </c>
      <c r="F197" s="203" t="str">
        <f>$F$7</f>
        <v>Mark to market
 Prior Quarter</v>
      </c>
      <c r="G197" s="203" t="str">
        <f>$G$7</f>
        <v>Book Value 
 Current Quarter</v>
      </c>
      <c r="H197" s="203" t="str">
        <f>$H$7</f>
        <v>Mark to market
 Current Quarter</v>
      </c>
    </row>
    <row r="198" spans="1:8" ht="12.75">
      <c r="A198" s="118" t="s">
        <v>116</v>
      </c>
      <c r="B198" s="28"/>
      <c r="C198" s="31" t="s">
        <v>14</v>
      </c>
      <c r="D198" s="23"/>
      <c r="E198" s="218"/>
      <c r="F198" s="218"/>
      <c r="G198" s="218"/>
      <c r="H198" s="218"/>
    </row>
    <row r="199" spans="1:8" ht="12.75">
      <c r="A199" s="118"/>
      <c r="B199" s="28" t="s">
        <v>15</v>
      </c>
      <c r="C199" s="23"/>
      <c r="D199" s="22" t="s">
        <v>100</v>
      </c>
      <c r="E199" s="205"/>
      <c r="F199" s="205"/>
      <c r="G199" s="205"/>
      <c r="H199" s="205"/>
    </row>
    <row r="200" spans="1:8" ht="12.75">
      <c r="A200" s="118"/>
      <c r="B200" s="28" t="s">
        <v>16</v>
      </c>
      <c r="C200" s="23"/>
      <c r="D200" s="22" t="s">
        <v>98</v>
      </c>
      <c r="E200" s="205"/>
      <c r="F200" s="205"/>
      <c r="G200" s="205"/>
      <c r="H200" s="205"/>
    </row>
    <row r="201" spans="1:8" ht="12.75">
      <c r="A201" s="118"/>
      <c r="B201" s="28" t="s">
        <v>17</v>
      </c>
      <c r="C201" s="23"/>
      <c r="D201" s="22" t="s">
        <v>152</v>
      </c>
      <c r="E201" s="205"/>
      <c r="F201" s="205"/>
      <c r="G201" s="205"/>
      <c r="H201" s="205"/>
    </row>
    <row r="202" spans="1:8" ht="12.75">
      <c r="A202" s="118"/>
      <c r="B202" s="28" t="s">
        <v>18</v>
      </c>
      <c r="C202" s="23"/>
      <c r="D202" s="22" t="s">
        <v>99</v>
      </c>
      <c r="E202" s="205"/>
      <c r="F202" s="205"/>
      <c r="G202" s="205"/>
      <c r="H202" s="205"/>
    </row>
    <row r="203" spans="1:8" ht="12.75">
      <c r="A203" s="118"/>
      <c r="B203" s="28" t="s">
        <v>19</v>
      </c>
      <c r="D203" s="22" t="s">
        <v>229</v>
      </c>
      <c r="E203" s="205"/>
      <c r="F203" s="205"/>
      <c r="G203" s="205"/>
      <c r="H203" s="205"/>
    </row>
    <row r="204" spans="1:8" ht="12.75">
      <c r="A204" s="118"/>
      <c r="B204" s="28" t="s">
        <v>228</v>
      </c>
      <c r="D204" s="22" t="s">
        <v>136</v>
      </c>
      <c r="E204" s="206">
        <f>SUM(E199:E202)-E203</f>
        <v>0</v>
      </c>
      <c r="F204" s="206">
        <f>SUM(F199:F202)-F203</f>
        <v>0</v>
      </c>
      <c r="G204" s="206">
        <f>SUM(G199:G202)-G203</f>
        <v>0</v>
      </c>
      <c r="H204" s="206">
        <f>SUM(H199:H202)-H203</f>
        <v>0</v>
      </c>
    </row>
    <row r="205" spans="1:8" ht="12.75">
      <c r="A205" s="118" t="s">
        <v>117</v>
      </c>
      <c r="B205" s="28"/>
      <c r="C205" s="31" t="s">
        <v>209</v>
      </c>
      <c r="D205" s="23"/>
      <c r="E205" s="218"/>
      <c r="F205" s="218"/>
      <c r="G205" s="218"/>
      <c r="H205" s="218"/>
    </row>
    <row r="206" spans="1:8" ht="12.75">
      <c r="A206" s="118"/>
      <c r="B206" s="28" t="s">
        <v>20</v>
      </c>
      <c r="C206" s="23"/>
      <c r="D206" s="22" t="s">
        <v>104</v>
      </c>
      <c r="E206" s="205"/>
      <c r="F206" s="205"/>
      <c r="G206" s="205"/>
      <c r="H206" s="205"/>
    </row>
    <row r="207" spans="1:8" ht="12.75">
      <c r="A207" s="118"/>
      <c r="B207" s="28" t="s">
        <v>21</v>
      </c>
      <c r="C207" s="23"/>
      <c r="D207" s="22" t="s">
        <v>105</v>
      </c>
      <c r="E207" s="205"/>
      <c r="F207" s="205"/>
      <c r="G207" s="205"/>
      <c r="H207" s="205"/>
    </row>
    <row r="208" spans="1:8" ht="12.75">
      <c r="A208" s="118"/>
      <c r="B208" s="28" t="s">
        <v>22</v>
      </c>
      <c r="C208" s="23"/>
      <c r="D208" s="22" t="s">
        <v>213</v>
      </c>
      <c r="E208" s="207"/>
      <c r="F208" s="207"/>
      <c r="G208" s="207"/>
      <c r="H208" s="207"/>
    </row>
    <row r="209" spans="1:8" ht="12.75">
      <c r="A209" s="118"/>
      <c r="B209" s="28" t="s">
        <v>23</v>
      </c>
      <c r="C209" s="23"/>
      <c r="D209" s="22" t="s">
        <v>214</v>
      </c>
      <c r="E209" s="207"/>
      <c r="F209" s="207"/>
      <c r="G209" s="207"/>
      <c r="H209" s="207"/>
    </row>
    <row r="210" spans="1:8" ht="12.75">
      <c r="A210" s="118"/>
      <c r="B210" s="28" t="s">
        <v>24</v>
      </c>
      <c r="C210" s="23"/>
      <c r="D210" s="22" t="s">
        <v>215</v>
      </c>
      <c r="E210" s="207"/>
      <c r="F210" s="207"/>
      <c r="G210" s="207"/>
      <c r="H210" s="207"/>
    </row>
    <row r="211" spans="1:8" ht="12.75">
      <c r="A211" s="118"/>
      <c r="B211" s="28" t="s">
        <v>25</v>
      </c>
      <c r="C211" s="23"/>
      <c r="D211" s="22" t="s">
        <v>216</v>
      </c>
      <c r="E211" s="207"/>
      <c r="F211" s="207"/>
      <c r="G211" s="207"/>
      <c r="H211" s="207"/>
    </row>
    <row r="212" spans="1:8" ht="12.75">
      <c r="A212" s="118"/>
      <c r="B212" s="28" t="s">
        <v>26</v>
      </c>
      <c r="C212" s="23"/>
      <c r="D212" s="22" t="s">
        <v>132</v>
      </c>
      <c r="E212" s="207"/>
      <c r="F212" s="207"/>
      <c r="G212" s="207"/>
      <c r="H212" s="207"/>
    </row>
    <row r="213" spans="1:8" ht="12.75">
      <c r="A213" s="118"/>
      <c r="B213" s="28" t="s">
        <v>27</v>
      </c>
      <c r="C213" s="23"/>
      <c r="D213" s="22" t="s">
        <v>211</v>
      </c>
      <c r="E213" s="209">
        <f>SUM(E206:E212)</f>
        <v>0</v>
      </c>
      <c r="F213" s="209">
        <f>SUM(F206:F212)</f>
        <v>0</v>
      </c>
      <c r="G213" s="209">
        <f>SUM(G206:G212)</f>
        <v>0</v>
      </c>
      <c r="H213" s="209">
        <f>SUM(H206:H212)</f>
        <v>0</v>
      </c>
    </row>
    <row r="214" spans="1:8" ht="12.75">
      <c r="A214" s="118" t="s">
        <v>118</v>
      </c>
      <c r="B214" s="28"/>
      <c r="C214" s="31" t="s">
        <v>210</v>
      </c>
      <c r="D214" s="76"/>
      <c r="E214" s="208"/>
      <c r="F214" s="208"/>
      <c r="G214" s="208"/>
      <c r="H214" s="208"/>
    </row>
    <row r="215" spans="1:8" ht="12.75">
      <c r="A215" s="118"/>
      <c r="B215" s="28" t="s">
        <v>28</v>
      </c>
      <c r="C215" s="23"/>
      <c r="D215" s="22" t="s">
        <v>217</v>
      </c>
      <c r="E215" s="207"/>
      <c r="F215" s="207"/>
      <c r="G215" s="207"/>
      <c r="H215" s="207"/>
    </row>
    <row r="216" spans="1:8" ht="12.75">
      <c r="A216" s="118"/>
      <c r="B216" s="28" t="s">
        <v>29</v>
      </c>
      <c r="C216" s="23"/>
      <c r="D216" s="22" t="s">
        <v>218</v>
      </c>
      <c r="E216" s="207"/>
      <c r="F216" s="207"/>
      <c r="G216" s="207"/>
      <c r="H216" s="207"/>
    </row>
    <row r="217" spans="1:8" ht="12.75">
      <c r="A217" s="118"/>
      <c r="B217" s="28" t="s">
        <v>30</v>
      </c>
      <c r="C217" s="23"/>
      <c r="D217" s="22" t="s">
        <v>219</v>
      </c>
      <c r="E217" s="207"/>
      <c r="F217" s="207"/>
      <c r="G217" s="207"/>
      <c r="H217" s="207"/>
    </row>
    <row r="218" spans="1:8" ht="12.75">
      <c r="A218" s="118"/>
      <c r="B218" s="28" t="s">
        <v>31</v>
      </c>
      <c r="C218" s="23"/>
      <c r="D218" s="22" t="s">
        <v>220</v>
      </c>
      <c r="E218" s="207"/>
      <c r="F218" s="207"/>
      <c r="G218" s="207"/>
      <c r="H218" s="207"/>
    </row>
    <row r="219" spans="1:8" ht="12.75">
      <c r="A219" s="118"/>
      <c r="B219" s="28" t="s">
        <v>32</v>
      </c>
      <c r="C219" s="23"/>
      <c r="D219" s="22" t="s">
        <v>221</v>
      </c>
      <c r="E219" s="209">
        <f>SUM(E215:E218)</f>
        <v>0</v>
      </c>
      <c r="F219" s="209">
        <f>SUM(F215:F218)</f>
        <v>0</v>
      </c>
      <c r="G219" s="209">
        <f>SUM(G215:G218)</f>
        <v>0</v>
      </c>
      <c r="H219" s="209">
        <f>SUM(H215:H218)</f>
        <v>0</v>
      </c>
    </row>
    <row r="220" spans="1:8" ht="12.75">
      <c r="A220" s="118" t="s">
        <v>122</v>
      </c>
      <c r="B220" s="28"/>
      <c r="C220" s="31" t="s">
        <v>178</v>
      </c>
      <c r="D220" s="22"/>
      <c r="E220" s="208"/>
      <c r="F220" s="208"/>
      <c r="G220" s="208"/>
      <c r="H220" s="208"/>
    </row>
    <row r="221" spans="1:8" ht="12.75">
      <c r="A221" s="118"/>
      <c r="B221" s="28" t="s">
        <v>33</v>
      </c>
      <c r="C221" s="23"/>
      <c r="D221" s="22" t="s">
        <v>222</v>
      </c>
      <c r="E221" s="207"/>
      <c r="F221" s="207"/>
      <c r="G221" s="207"/>
      <c r="H221" s="207"/>
    </row>
    <row r="222" spans="1:8" ht="12.75">
      <c r="A222" s="118"/>
      <c r="B222" s="28" t="s">
        <v>34</v>
      </c>
      <c r="C222" s="23"/>
      <c r="D222" s="22" t="s">
        <v>223</v>
      </c>
      <c r="E222" s="207"/>
      <c r="F222" s="207"/>
      <c r="G222" s="207"/>
      <c r="H222" s="207"/>
    </row>
    <row r="223" spans="1:8" ht="12.75">
      <c r="A223" s="118"/>
      <c r="B223" s="28" t="s">
        <v>35</v>
      </c>
      <c r="C223" s="23"/>
      <c r="D223" s="22" t="s">
        <v>224</v>
      </c>
      <c r="E223" s="207"/>
      <c r="F223" s="207"/>
      <c r="G223" s="207"/>
      <c r="H223" s="207"/>
    </row>
    <row r="224" spans="1:8" ht="12.75">
      <c r="A224" s="118"/>
      <c r="B224" s="28" t="s">
        <v>36</v>
      </c>
      <c r="C224" s="23"/>
      <c r="D224" s="22" t="s">
        <v>225</v>
      </c>
      <c r="E224" s="207"/>
      <c r="F224" s="207"/>
      <c r="G224" s="207"/>
      <c r="H224" s="207"/>
    </row>
    <row r="225" spans="1:8" ht="12.75">
      <c r="A225" s="118"/>
      <c r="B225" s="28" t="s">
        <v>37</v>
      </c>
      <c r="C225" s="23"/>
      <c r="D225" s="22" t="s">
        <v>186</v>
      </c>
      <c r="E225" s="207"/>
      <c r="F225" s="207"/>
      <c r="G225" s="207"/>
      <c r="H225" s="207"/>
    </row>
    <row r="226" spans="1:8" ht="12.75">
      <c r="A226" s="118"/>
      <c r="B226" s="28" t="s">
        <v>188</v>
      </c>
      <c r="C226" s="23"/>
      <c r="D226" s="22" t="s">
        <v>187</v>
      </c>
      <c r="E226" s="207"/>
      <c r="F226" s="207"/>
      <c r="G226" s="207"/>
      <c r="H226" s="207"/>
    </row>
    <row r="227" spans="1:8" ht="12.75">
      <c r="A227" s="118"/>
      <c r="B227" s="28" t="s">
        <v>189</v>
      </c>
      <c r="C227" s="23"/>
      <c r="D227" s="22" t="s">
        <v>179</v>
      </c>
      <c r="E227" s="209">
        <f>SUM(E221:E226)</f>
        <v>0</v>
      </c>
      <c r="F227" s="209">
        <f>SUM(F221:F226)</f>
        <v>0</v>
      </c>
      <c r="G227" s="209">
        <f>SUM(G221:G226)</f>
        <v>0</v>
      </c>
      <c r="H227" s="209">
        <f>SUM(H221:H226)</f>
        <v>0</v>
      </c>
    </row>
    <row r="228" spans="1:8" ht="12.75">
      <c r="A228" s="118" t="s">
        <v>123</v>
      </c>
      <c r="B228" s="28"/>
      <c r="C228" s="31" t="s">
        <v>137</v>
      </c>
      <c r="D228" s="48"/>
      <c r="E228" s="206"/>
      <c r="F228" s="206"/>
      <c r="G228" s="206"/>
      <c r="H228" s="206"/>
    </row>
    <row r="229" spans="1:8" ht="12.75">
      <c r="A229" s="118"/>
      <c r="B229" s="77" t="s">
        <v>38</v>
      </c>
      <c r="C229" s="31"/>
      <c r="D229" s="22" t="s">
        <v>138</v>
      </c>
      <c r="E229" s="207"/>
      <c r="F229" s="207"/>
      <c r="G229" s="207"/>
      <c r="H229" s="207"/>
    </row>
    <row r="230" spans="1:8" ht="12.75">
      <c r="A230" s="118"/>
      <c r="B230" s="28" t="s">
        <v>39</v>
      </c>
      <c r="C230" s="31"/>
      <c r="D230" s="22" t="s">
        <v>139</v>
      </c>
      <c r="E230" s="207"/>
      <c r="F230" s="207"/>
      <c r="G230" s="207"/>
      <c r="H230" s="207"/>
    </row>
    <row r="231" spans="1:8" ht="12.75">
      <c r="A231" s="118"/>
      <c r="B231" s="28" t="s">
        <v>40</v>
      </c>
      <c r="C231" s="48"/>
      <c r="D231" s="22" t="s">
        <v>140</v>
      </c>
      <c r="E231" s="207"/>
      <c r="F231" s="207"/>
      <c r="G231" s="207"/>
      <c r="H231" s="207"/>
    </row>
    <row r="232" spans="1:8" ht="12.75">
      <c r="A232" s="118"/>
      <c r="B232" s="28" t="s">
        <v>42</v>
      </c>
      <c r="C232" s="48"/>
      <c r="D232" s="22" t="s">
        <v>141</v>
      </c>
      <c r="E232" s="207"/>
      <c r="F232" s="207"/>
      <c r="G232" s="207"/>
      <c r="H232" s="207"/>
    </row>
    <row r="233" spans="1:8" ht="12.75">
      <c r="A233" s="118"/>
      <c r="B233" s="28" t="s">
        <v>43</v>
      </c>
      <c r="C233" s="48"/>
      <c r="D233" s="22" t="s">
        <v>153</v>
      </c>
      <c r="E233" s="209">
        <f>SUM(E229:E232)</f>
        <v>0</v>
      </c>
      <c r="F233" s="209">
        <f>SUM(F229:F232)</f>
        <v>0</v>
      </c>
      <c r="G233" s="209">
        <f>SUM(G229:G232)</f>
        <v>0</v>
      </c>
      <c r="H233" s="209">
        <f>SUM(H229:H232)</f>
        <v>0</v>
      </c>
    </row>
    <row r="234" spans="1:8" ht="13.5">
      <c r="A234" s="118" t="s">
        <v>124</v>
      </c>
      <c r="B234" s="28"/>
      <c r="C234" s="31" t="s">
        <v>212</v>
      </c>
      <c r="D234" s="76"/>
      <c r="E234" s="215"/>
      <c r="F234" s="215"/>
      <c r="G234" s="215"/>
      <c r="H234" s="208"/>
    </row>
    <row r="235" spans="1:8" ht="12.75">
      <c r="A235" s="118"/>
      <c r="B235" s="28" t="s">
        <v>46</v>
      </c>
      <c r="C235" s="76"/>
      <c r="D235" s="22" t="s">
        <v>106</v>
      </c>
      <c r="E235" s="210"/>
      <c r="F235" s="210"/>
      <c r="G235" s="210"/>
      <c r="H235" s="207"/>
    </row>
    <row r="236" spans="1:8" ht="12.75">
      <c r="A236" s="118"/>
      <c r="B236" s="28" t="s">
        <v>47</v>
      </c>
      <c r="C236" s="76"/>
      <c r="D236" s="22" t="s">
        <v>107</v>
      </c>
      <c r="E236" s="210"/>
      <c r="F236" s="210"/>
      <c r="G236" s="210"/>
      <c r="H236" s="207"/>
    </row>
    <row r="237" spans="1:8" ht="12.75">
      <c r="A237" s="118"/>
      <c r="B237" s="28" t="s">
        <v>49</v>
      </c>
      <c r="C237" s="76"/>
      <c r="D237" s="22" t="s">
        <v>41</v>
      </c>
      <c r="E237" s="207"/>
      <c r="F237" s="207"/>
      <c r="G237" s="207"/>
      <c r="H237" s="207"/>
    </row>
    <row r="238" spans="1:8" ht="12.75">
      <c r="A238" s="118"/>
      <c r="B238" s="28" t="s">
        <v>51</v>
      </c>
      <c r="C238" s="76"/>
      <c r="D238" s="22" t="s">
        <v>142</v>
      </c>
      <c r="E238" s="207"/>
      <c r="F238" s="207"/>
      <c r="G238" s="207"/>
      <c r="H238" s="207"/>
    </row>
    <row r="239" spans="1:8" ht="12.75">
      <c r="A239" s="118"/>
      <c r="B239" s="28" t="s">
        <v>53</v>
      </c>
      <c r="C239" s="76"/>
      <c r="D239" s="22" t="s">
        <v>143</v>
      </c>
      <c r="E239" s="207"/>
      <c r="F239" s="207"/>
      <c r="G239" s="207"/>
      <c r="H239" s="207"/>
    </row>
    <row r="240" spans="1:8" ht="12.75">
      <c r="A240" s="118"/>
      <c r="B240" s="28" t="s">
        <v>180</v>
      </c>
      <c r="C240" s="76"/>
      <c r="D240" s="22" t="s">
        <v>44</v>
      </c>
      <c r="E240" s="216">
        <f>SUM(E235:E239)</f>
        <v>0</v>
      </c>
      <c r="F240" s="216">
        <f>SUM(F235:F239)</f>
        <v>0</v>
      </c>
      <c r="G240" s="216">
        <f>SUM(G235:G239)</f>
        <v>0</v>
      </c>
      <c r="H240" s="209">
        <f>SUM(H235:H239)</f>
        <v>0</v>
      </c>
    </row>
    <row r="241" spans="1:8" ht="12.75">
      <c r="A241" s="118" t="s">
        <v>125</v>
      </c>
      <c r="B241" s="28"/>
      <c r="C241" s="31" t="s">
        <v>45</v>
      </c>
      <c r="D241" s="78"/>
      <c r="E241" s="215"/>
      <c r="F241" s="215"/>
      <c r="G241" s="215"/>
      <c r="H241" s="208"/>
    </row>
    <row r="242" spans="1:8" ht="12.75">
      <c r="A242" s="118"/>
      <c r="B242" s="28" t="s">
        <v>56</v>
      </c>
      <c r="C242" s="76"/>
      <c r="D242" s="22" t="s">
        <v>108</v>
      </c>
      <c r="E242" s="210"/>
      <c r="F242" s="210"/>
      <c r="G242" s="210"/>
      <c r="H242" s="207"/>
    </row>
    <row r="243" spans="1:8" ht="12.75">
      <c r="A243" s="118"/>
      <c r="B243" s="28" t="s">
        <v>57</v>
      </c>
      <c r="C243" s="76"/>
      <c r="D243" s="22" t="s">
        <v>48</v>
      </c>
      <c r="E243" s="210"/>
      <c r="F243" s="210"/>
      <c r="G243" s="210"/>
      <c r="H243" s="207"/>
    </row>
    <row r="244" spans="1:8" ht="12.75" hidden="1">
      <c r="A244" s="118"/>
      <c r="B244" s="28" t="s">
        <v>58</v>
      </c>
      <c r="C244" s="76"/>
      <c r="D244" s="22" t="s">
        <v>50</v>
      </c>
      <c r="E244" s="207"/>
      <c r="F244" s="207"/>
      <c r="G244" s="207"/>
      <c r="H244" s="207"/>
    </row>
    <row r="245" spans="1:8" ht="12.75">
      <c r="A245" s="118"/>
      <c r="B245" s="28" t="s">
        <v>58</v>
      </c>
      <c r="C245" s="76"/>
      <c r="D245" s="22" t="s">
        <v>52</v>
      </c>
      <c r="E245" s="207"/>
      <c r="F245" s="207"/>
      <c r="G245" s="207"/>
      <c r="H245" s="207"/>
    </row>
    <row r="246" spans="1:8" ht="12.75">
      <c r="A246" s="118"/>
      <c r="B246" s="28" t="s">
        <v>181</v>
      </c>
      <c r="C246" s="76"/>
      <c r="D246" s="22" t="s">
        <v>54</v>
      </c>
      <c r="E246" s="209">
        <f>SUM(E242:E245)</f>
        <v>0</v>
      </c>
      <c r="F246" s="209">
        <f>SUM(F242:F245)</f>
        <v>0</v>
      </c>
      <c r="G246" s="209">
        <f>SUM(G242:G245)</f>
        <v>0</v>
      </c>
      <c r="H246" s="209">
        <f>SUM(H242:H245)</f>
        <v>0</v>
      </c>
    </row>
    <row r="247" spans="1:8" ht="12.75">
      <c r="A247" s="118" t="s">
        <v>126</v>
      </c>
      <c r="B247" s="28"/>
      <c r="C247" s="31" t="s">
        <v>55</v>
      </c>
      <c r="D247" s="23"/>
      <c r="E247" s="208"/>
      <c r="F247" s="208"/>
      <c r="G247" s="208"/>
      <c r="H247" s="208"/>
    </row>
    <row r="248" spans="1:8" ht="12.75">
      <c r="A248" s="118"/>
      <c r="B248" s="28" t="s">
        <v>183</v>
      </c>
      <c r="C248" s="23"/>
      <c r="D248" s="22" t="s">
        <v>120</v>
      </c>
      <c r="E248" s="207"/>
      <c r="F248" s="207"/>
      <c r="G248" s="207"/>
      <c r="H248" s="207"/>
    </row>
    <row r="249" spans="1:8" ht="12.75">
      <c r="A249" s="118"/>
      <c r="B249" s="28" t="s">
        <v>184</v>
      </c>
      <c r="C249" s="23"/>
      <c r="D249" s="22" t="s">
        <v>133</v>
      </c>
      <c r="E249" s="210"/>
      <c r="F249" s="210"/>
      <c r="G249" s="210"/>
      <c r="H249" s="207"/>
    </row>
    <row r="250" spans="1:8" ht="12.75">
      <c r="A250" s="118"/>
      <c r="B250" s="28" t="s">
        <v>185</v>
      </c>
      <c r="C250" s="23"/>
      <c r="D250" s="22" t="s">
        <v>59</v>
      </c>
      <c r="E250" s="209">
        <f>SUM(E248:E249)</f>
        <v>0</v>
      </c>
      <c r="F250" s="209">
        <f>SUM(F248:F249)</f>
        <v>0</v>
      </c>
      <c r="G250" s="209">
        <f>SUM(G248:G249)</f>
        <v>0</v>
      </c>
      <c r="H250" s="209">
        <f>SUM(H248:H249)</f>
        <v>0</v>
      </c>
    </row>
    <row r="251" spans="1:8" ht="13.5" thickBot="1">
      <c r="A251" s="121"/>
      <c r="B251" s="10"/>
      <c r="C251" s="5" t="s">
        <v>208</v>
      </c>
      <c r="D251" s="9"/>
      <c r="E251" s="226">
        <f>E250+E246+E240+E233+E227+E219+E213+E204</f>
        <v>0</v>
      </c>
      <c r="F251" s="226">
        <f>F250+F246+F240+F233+F227+F219+F213+F204</f>
        <v>0</v>
      </c>
      <c r="G251" s="226">
        <f>G250+G246+G240+G233+G227+G219+G213+G204</f>
        <v>0</v>
      </c>
      <c r="H251" s="211">
        <f>H250+H246+H240+H233+H227+H219+H213+H204</f>
        <v>0</v>
      </c>
    </row>
    <row r="252" spans="1:8" ht="13.5" thickTop="1">
      <c r="A252" s="121"/>
      <c r="B252" s="10"/>
      <c r="C252" s="5" t="s">
        <v>67</v>
      </c>
      <c r="D252" s="9"/>
      <c r="E252" s="212"/>
      <c r="F252" s="219"/>
      <c r="G252" s="212"/>
      <c r="H252" s="212"/>
    </row>
    <row r="253" spans="1:8" ht="12.75">
      <c r="A253" s="121"/>
      <c r="B253" s="41"/>
      <c r="C253" s="85" t="s">
        <v>144</v>
      </c>
      <c r="D253" s="42"/>
      <c r="E253" s="213">
        <f>E252*E251</f>
        <v>0</v>
      </c>
      <c r="F253" s="213">
        <f>F252*F251</f>
        <v>0</v>
      </c>
      <c r="G253" s="213">
        <f>G252*G251</f>
        <v>0</v>
      </c>
      <c r="H253" s="213">
        <f>H252*H251</f>
        <v>0</v>
      </c>
    </row>
    <row r="254" spans="1:8" ht="12.75">
      <c r="A254" s="122"/>
      <c r="B254" s="41"/>
      <c r="C254" s="85" t="s">
        <v>71</v>
      </c>
      <c r="D254" s="42"/>
      <c r="E254" s="213">
        <f>E253+E190</f>
        <v>0</v>
      </c>
      <c r="F254" s="213">
        <f>F253+F190</f>
        <v>0</v>
      </c>
      <c r="G254" s="213">
        <f>G253+G190</f>
        <v>0</v>
      </c>
      <c r="H254" s="213">
        <f>H253+H190</f>
        <v>0</v>
      </c>
    </row>
    <row r="255" spans="1:11" s="32" customFormat="1" ht="27" customHeight="1">
      <c r="A255" s="250" t="s">
        <v>78</v>
      </c>
      <c r="B255" s="250"/>
      <c r="C255" s="250"/>
      <c r="D255" s="250"/>
      <c r="E255" s="250"/>
      <c r="F255" s="250"/>
      <c r="G255" s="250"/>
      <c r="H255" s="198" t="str">
        <f>H191</f>
        <v>V 1.18</v>
      </c>
      <c r="I255" s="24"/>
      <c r="J255" s="24"/>
      <c r="K255" s="24"/>
    </row>
    <row r="256" spans="1:12" s="25" customFormat="1" ht="15.75">
      <c r="A256" s="247" t="s">
        <v>171</v>
      </c>
      <c r="B256" s="247"/>
      <c r="C256" s="247"/>
      <c r="D256" s="87">
        <f>'GI'!$C$5</f>
        <v>0</v>
      </c>
      <c r="E256" s="33"/>
      <c r="F256" s="199"/>
      <c r="G256" s="200"/>
      <c r="H256" s="200"/>
      <c r="I256" s="33"/>
      <c r="J256" s="33"/>
      <c r="K256" s="33"/>
      <c r="L256" s="33"/>
    </row>
    <row r="257" spans="1:12" s="25" customFormat="1" ht="16.5" customHeight="1">
      <c r="A257" s="247" t="s">
        <v>249</v>
      </c>
      <c r="B257" s="247"/>
      <c r="C257" s="247"/>
      <c r="D257" s="38">
        <f>'GI'!$C$13</f>
        <v>0</v>
      </c>
      <c r="E257" s="33"/>
      <c r="F257" s="199"/>
      <c r="G257" s="200"/>
      <c r="H257" s="200"/>
      <c r="I257" s="50"/>
      <c r="J257" s="50"/>
      <c r="K257" s="50"/>
      <c r="L257" s="50"/>
    </row>
    <row r="258" spans="1:12" s="29" customFormat="1" ht="4.5" customHeight="1">
      <c r="A258" s="33"/>
      <c r="B258" s="33"/>
      <c r="C258" s="38"/>
      <c r="D258" s="48"/>
      <c r="E258" s="201"/>
      <c r="F258" s="199"/>
      <c r="G258" s="202"/>
      <c r="H258" s="202"/>
      <c r="I258" s="50"/>
      <c r="J258" s="50"/>
      <c r="K258" s="50"/>
      <c r="L258" s="50"/>
    </row>
    <row r="259" spans="1:11" s="48" customFormat="1" ht="12.75">
      <c r="A259" s="249" t="s">
        <v>169</v>
      </c>
      <c r="B259" s="249"/>
      <c r="C259" s="249"/>
      <c r="D259" s="249"/>
      <c r="E259" s="249"/>
      <c r="F259" s="249"/>
      <c r="G259" s="249"/>
      <c r="H259" s="249"/>
      <c r="I259" s="28"/>
      <c r="J259" s="28"/>
      <c r="K259" s="28"/>
    </row>
    <row r="260" spans="1:8" ht="12.75">
      <c r="A260" s="120"/>
      <c r="B260" s="83"/>
      <c r="C260" s="83"/>
      <c r="D260" s="84" t="s">
        <v>72</v>
      </c>
      <c r="E260" s="114">
        <v>1</v>
      </c>
      <c r="F260" s="114">
        <v>2</v>
      </c>
      <c r="G260" s="114">
        <v>3</v>
      </c>
      <c r="H260" s="114">
        <v>4</v>
      </c>
    </row>
    <row r="261" spans="1:8" ht="38.25" customHeight="1">
      <c r="A261" s="117"/>
      <c r="B261" s="73"/>
      <c r="C261" s="74"/>
      <c r="D261" s="113" t="s">
        <v>66</v>
      </c>
      <c r="E261" s="203" t="str">
        <f>$E$7</f>
        <v>Book Value 
 Prior Quarter</v>
      </c>
      <c r="F261" s="203" t="str">
        <f>$F$7</f>
        <v>Mark to market
 Prior Quarter</v>
      </c>
      <c r="G261" s="203" t="str">
        <f>$G$7</f>
        <v>Book Value 
 Current Quarter</v>
      </c>
      <c r="H261" s="203" t="str">
        <f>$H$7</f>
        <v>Mark to market
 Current Quarter</v>
      </c>
    </row>
    <row r="262" spans="1:8" ht="12.75">
      <c r="A262" s="118" t="s">
        <v>116</v>
      </c>
      <c r="B262" s="28"/>
      <c r="C262" s="31" t="s">
        <v>14</v>
      </c>
      <c r="D262" s="23"/>
      <c r="E262" s="218"/>
      <c r="F262" s="218"/>
      <c r="G262" s="218"/>
      <c r="H262" s="218"/>
    </row>
    <row r="263" spans="1:8" ht="12.75">
      <c r="A263" s="118"/>
      <c r="B263" s="28" t="s">
        <v>15</v>
      </c>
      <c r="C263" s="23"/>
      <c r="D263" s="22" t="s">
        <v>100</v>
      </c>
      <c r="E263" s="205"/>
      <c r="F263" s="205"/>
      <c r="G263" s="205"/>
      <c r="H263" s="205"/>
    </row>
    <row r="264" spans="1:8" ht="12.75">
      <c r="A264" s="118"/>
      <c r="B264" s="28" t="s">
        <v>16</v>
      </c>
      <c r="C264" s="23"/>
      <c r="D264" s="22" t="s">
        <v>98</v>
      </c>
      <c r="E264" s="205"/>
      <c r="F264" s="205"/>
      <c r="G264" s="205"/>
      <c r="H264" s="205"/>
    </row>
    <row r="265" spans="1:8" ht="12.75">
      <c r="A265" s="118"/>
      <c r="B265" s="28" t="s">
        <v>17</v>
      </c>
      <c r="C265" s="23"/>
      <c r="D265" s="22" t="s">
        <v>152</v>
      </c>
      <c r="E265" s="205"/>
      <c r="F265" s="205"/>
      <c r="G265" s="205"/>
      <c r="H265" s="205"/>
    </row>
    <row r="266" spans="1:8" ht="12.75">
      <c r="A266" s="118"/>
      <c r="B266" s="28" t="s">
        <v>18</v>
      </c>
      <c r="C266" s="23"/>
      <c r="D266" s="22" t="s">
        <v>99</v>
      </c>
      <c r="E266" s="205"/>
      <c r="F266" s="205"/>
      <c r="G266" s="205"/>
      <c r="H266" s="205"/>
    </row>
    <row r="267" spans="1:8" ht="12.75">
      <c r="A267" s="118"/>
      <c r="B267" s="28" t="s">
        <v>19</v>
      </c>
      <c r="D267" s="22" t="s">
        <v>229</v>
      </c>
      <c r="E267" s="205"/>
      <c r="F267" s="205"/>
      <c r="G267" s="205"/>
      <c r="H267" s="205"/>
    </row>
    <row r="268" spans="1:8" ht="12.75">
      <c r="A268" s="118"/>
      <c r="B268" s="28" t="s">
        <v>228</v>
      </c>
      <c r="D268" s="22" t="s">
        <v>136</v>
      </c>
      <c r="E268" s="206">
        <f>SUM(E263:E266)-E267</f>
        <v>0</v>
      </c>
      <c r="F268" s="206">
        <f>SUM(F263:F266)-F267</f>
        <v>0</v>
      </c>
      <c r="G268" s="206">
        <f>SUM(G263:G266)-G267</f>
        <v>0</v>
      </c>
      <c r="H268" s="206">
        <f>SUM(H263:H266)-H267</f>
        <v>0</v>
      </c>
    </row>
    <row r="269" spans="1:8" ht="12.75">
      <c r="A269" s="118" t="s">
        <v>117</v>
      </c>
      <c r="B269" s="28"/>
      <c r="C269" s="31" t="s">
        <v>209</v>
      </c>
      <c r="D269" s="23"/>
      <c r="E269" s="218"/>
      <c r="F269" s="218"/>
      <c r="G269" s="218"/>
      <c r="H269" s="218"/>
    </row>
    <row r="270" spans="1:8" ht="12.75">
      <c r="A270" s="118"/>
      <c r="B270" s="28" t="s">
        <v>20</v>
      </c>
      <c r="C270" s="23"/>
      <c r="D270" s="22" t="s">
        <v>104</v>
      </c>
      <c r="E270" s="205"/>
      <c r="F270" s="205"/>
      <c r="G270" s="205"/>
      <c r="H270" s="205"/>
    </row>
    <row r="271" spans="1:8" ht="12.75">
      <c r="A271" s="118"/>
      <c r="B271" s="28" t="s">
        <v>21</v>
      </c>
      <c r="C271" s="23"/>
      <c r="D271" s="22" t="s">
        <v>105</v>
      </c>
      <c r="E271" s="205"/>
      <c r="F271" s="205"/>
      <c r="G271" s="205"/>
      <c r="H271" s="205"/>
    </row>
    <row r="272" spans="1:8" ht="12.75">
      <c r="A272" s="118"/>
      <c r="B272" s="28" t="s">
        <v>22</v>
      </c>
      <c r="C272" s="23"/>
      <c r="D272" s="22" t="s">
        <v>213</v>
      </c>
      <c r="E272" s="207"/>
      <c r="F272" s="207"/>
      <c r="G272" s="207"/>
      <c r="H272" s="207"/>
    </row>
    <row r="273" spans="1:8" ht="12.75">
      <c r="A273" s="118"/>
      <c r="B273" s="28" t="s">
        <v>23</v>
      </c>
      <c r="C273" s="23"/>
      <c r="D273" s="22" t="s">
        <v>214</v>
      </c>
      <c r="E273" s="207"/>
      <c r="F273" s="207"/>
      <c r="G273" s="207"/>
      <c r="H273" s="207"/>
    </row>
    <row r="274" spans="1:8" ht="12.75">
      <c r="A274" s="118"/>
      <c r="B274" s="28" t="s">
        <v>24</v>
      </c>
      <c r="C274" s="23"/>
      <c r="D274" s="22" t="s">
        <v>215</v>
      </c>
      <c r="E274" s="207"/>
      <c r="F274" s="207"/>
      <c r="G274" s="207"/>
      <c r="H274" s="207"/>
    </row>
    <row r="275" spans="1:8" ht="12.75">
      <c r="A275" s="118"/>
      <c r="B275" s="28" t="s">
        <v>25</v>
      </c>
      <c r="C275" s="23"/>
      <c r="D275" s="22" t="s">
        <v>216</v>
      </c>
      <c r="E275" s="207"/>
      <c r="F275" s="207"/>
      <c r="G275" s="207"/>
      <c r="H275" s="207"/>
    </row>
    <row r="276" spans="1:8" ht="12.75">
      <c r="A276" s="118"/>
      <c r="B276" s="28" t="s">
        <v>26</v>
      </c>
      <c r="C276" s="23"/>
      <c r="D276" s="22" t="s">
        <v>132</v>
      </c>
      <c r="E276" s="207"/>
      <c r="F276" s="207"/>
      <c r="G276" s="207"/>
      <c r="H276" s="207"/>
    </row>
    <row r="277" spans="1:8" ht="12.75">
      <c r="A277" s="118"/>
      <c r="B277" s="28" t="s">
        <v>27</v>
      </c>
      <c r="C277" s="23"/>
      <c r="D277" s="22" t="s">
        <v>211</v>
      </c>
      <c r="E277" s="209">
        <f>SUM(E270:E276)</f>
        <v>0</v>
      </c>
      <c r="F277" s="209">
        <f>SUM(F270:F276)</f>
        <v>0</v>
      </c>
      <c r="G277" s="209">
        <f>SUM(G270:G276)</f>
        <v>0</v>
      </c>
      <c r="H277" s="209">
        <f>SUM(H270:H276)</f>
        <v>0</v>
      </c>
    </row>
    <row r="278" spans="1:8" ht="12.75">
      <c r="A278" s="118" t="s">
        <v>118</v>
      </c>
      <c r="B278" s="28"/>
      <c r="C278" s="31" t="s">
        <v>210</v>
      </c>
      <c r="D278" s="76"/>
      <c r="E278" s="208"/>
      <c r="F278" s="208"/>
      <c r="G278" s="208"/>
      <c r="H278" s="208"/>
    </row>
    <row r="279" spans="1:8" ht="12.75">
      <c r="A279" s="118"/>
      <c r="B279" s="28" t="s">
        <v>28</v>
      </c>
      <c r="C279" s="23"/>
      <c r="D279" s="22" t="s">
        <v>217</v>
      </c>
      <c r="E279" s="207"/>
      <c r="F279" s="207"/>
      <c r="G279" s="207"/>
      <c r="H279" s="207"/>
    </row>
    <row r="280" spans="1:8" ht="12.75">
      <c r="A280" s="118"/>
      <c r="B280" s="28" t="s">
        <v>29</v>
      </c>
      <c r="C280" s="23"/>
      <c r="D280" s="22" t="s">
        <v>218</v>
      </c>
      <c r="E280" s="207"/>
      <c r="F280" s="207"/>
      <c r="G280" s="207"/>
      <c r="H280" s="207"/>
    </row>
    <row r="281" spans="1:8" ht="12.75">
      <c r="A281" s="118"/>
      <c r="B281" s="28" t="s">
        <v>30</v>
      </c>
      <c r="C281" s="23"/>
      <c r="D281" s="22" t="s">
        <v>219</v>
      </c>
      <c r="E281" s="207"/>
      <c r="F281" s="207"/>
      <c r="G281" s="207"/>
      <c r="H281" s="207"/>
    </row>
    <row r="282" spans="1:8" ht="12.75">
      <c r="A282" s="118"/>
      <c r="B282" s="28" t="s">
        <v>31</v>
      </c>
      <c r="C282" s="23"/>
      <c r="D282" s="22" t="s">
        <v>220</v>
      </c>
      <c r="E282" s="207"/>
      <c r="F282" s="207"/>
      <c r="G282" s="207"/>
      <c r="H282" s="207"/>
    </row>
    <row r="283" spans="1:8" ht="12.75">
      <c r="A283" s="118"/>
      <c r="B283" s="28" t="s">
        <v>32</v>
      </c>
      <c r="C283" s="23"/>
      <c r="D283" s="22" t="s">
        <v>221</v>
      </c>
      <c r="E283" s="209">
        <f>SUM(E279:E282)</f>
        <v>0</v>
      </c>
      <c r="F283" s="209">
        <f>SUM(F279:F282)</f>
        <v>0</v>
      </c>
      <c r="G283" s="209">
        <f>SUM(G279:G282)</f>
        <v>0</v>
      </c>
      <c r="H283" s="209">
        <f>SUM(H279:H282)</f>
        <v>0</v>
      </c>
    </row>
    <row r="284" spans="1:8" ht="12.75">
      <c r="A284" s="118" t="s">
        <v>122</v>
      </c>
      <c r="B284" s="28"/>
      <c r="C284" s="31" t="s">
        <v>178</v>
      </c>
      <c r="D284" s="22"/>
      <c r="E284" s="208"/>
      <c r="F284" s="208"/>
      <c r="G284" s="208"/>
      <c r="H284" s="208"/>
    </row>
    <row r="285" spans="1:8" ht="12.75">
      <c r="A285" s="118"/>
      <c r="B285" s="28" t="s">
        <v>33</v>
      </c>
      <c r="C285" s="23"/>
      <c r="D285" s="22" t="s">
        <v>222</v>
      </c>
      <c r="E285" s="207"/>
      <c r="F285" s="207"/>
      <c r="G285" s="207"/>
      <c r="H285" s="207"/>
    </row>
    <row r="286" spans="1:8" ht="12.75">
      <c r="A286" s="118"/>
      <c r="B286" s="28" t="s">
        <v>34</v>
      </c>
      <c r="C286" s="23"/>
      <c r="D286" s="22" t="s">
        <v>223</v>
      </c>
      <c r="E286" s="207"/>
      <c r="F286" s="207"/>
      <c r="G286" s="207"/>
      <c r="H286" s="207"/>
    </row>
    <row r="287" spans="1:8" ht="12.75">
      <c r="A287" s="118"/>
      <c r="B287" s="28" t="s">
        <v>35</v>
      </c>
      <c r="C287" s="23"/>
      <c r="D287" s="22" t="s">
        <v>224</v>
      </c>
      <c r="E287" s="207"/>
      <c r="F287" s="207"/>
      <c r="G287" s="207"/>
      <c r="H287" s="207"/>
    </row>
    <row r="288" spans="1:8" ht="12.75">
      <c r="A288" s="118"/>
      <c r="B288" s="28" t="s">
        <v>36</v>
      </c>
      <c r="C288" s="23"/>
      <c r="D288" s="22" t="s">
        <v>225</v>
      </c>
      <c r="E288" s="207"/>
      <c r="F288" s="207"/>
      <c r="G288" s="207"/>
      <c r="H288" s="207"/>
    </row>
    <row r="289" spans="1:8" ht="12.75">
      <c r="A289" s="118"/>
      <c r="B289" s="28" t="s">
        <v>37</v>
      </c>
      <c r="C289" s="23"/>
      <c r="D289" s="22" t="s">
        <v>186</v>
      </c>
      <c r="E289" s="207"/>
      <c r="F289" s="207"/>
      <c r="G289" s="207"/>
      <c r="H289" s="207"/>
    </row>
    <row r="290" spans="1:8" ht="12.75">
      <c r="A290" s="118"/>
      <c r="B290" s="28" t="s">
        <v>188</v>
      </c>
      <c r="C290" s="23"/>
      <c r="D290" s="22" t="s">
        <v>187</v>
      </c>
      <c r="E290" s="207"/>
      <c r="F290" s="207"/>
      <c r="G290" s="207"/>
      <c r="H290" s="207"/>
    </row>
    <row r="291" spans="1:8" ht="12.75">
      <c r="A291" s="118"/>
      <c r="B291" s="28" t="s">
        <v>189</v>
      </c>
      <c r="C291" s="23"/>
      <c r="D291" s="22" t="s">
        <v>179</v>
      </c>
      <c r="E291" s="209">
        <f>SUM(E285:E290)</f>
        <v>0</v>
      </c>
      <c r="F291" s="209">
        <f>SUM(F285:F290)</f>
        <v>0</v>
      </c>
      <c r="G291" s="209">
        <f>SUM(G285:G290)</f>
        <v>0</v>
      </c>
      <c r="H291" s="209">
        <f>SUM(H285:H290)</f>
        <v>0</v>
      </c>
    </row>
    <row r="292" spans="1:8" ht="12.75">
      <c r="A292" s="118" t="s">
        <v>123</v>
      </c>
      <c r="B292" s="28"/>
      <c r="C292" s="31" t="s">
        <v>137</v>
      </c>
      <c r="D292" s="48"/>
      <c r="E292" s="206"/>
      <c r="F292" s="206"/>
      <c r="G292" s="206"/>
      <c r="H292" s="206"/>
    </row>
    <row r="293" spans="1:8" ht="12.75">
      <c r="A293" s="118"/>
      <c r="B293" s="77" t="s">
        <v>38</v>
      </c>
      <c r="C293" s="31"/>
      <c r="D293" s="22" t="s">
        <v>138</v>
      </c>
      <c r="E293" s="207"/>
      <c r="F293" s="207"/>
      <c r="G293" s="207"/>
      <c r="H293" s="207"/>
    </row>
    <row r="294" spans="1:8" ht="12.75">
      <c r="A294" s="118"/>
      <c r="B294" s="28" t="s">
        <v>39</v>
      </c>
      <c r="C294" s="31"/>
      <c r="D294" s="22" t="s">
        <v>139</v>
      </c>
      <c r="E294" s="207"/>
      <c r="F294" s="207"/>
      <c r="G294" s="207"/>
      <c r="H294" s="207"/>
    </row>
    <row r="295" spans="1:8" ht="12.75">
      <c r="A295" s="118"/>
      <c r="B295" s="28" t="s">
        <v>40</v>
      </c>
      <c r="C295" s="48"/>
      <c r="D295" s="22" t="s">
        <v>140</v>
      </c>
      <c r="E295" s="207"/>
      <c r="F295" s="207"/>
      <c r="G295" s="207"/>
      <c r="H295" s="207"/>
    </row>
    <row r="296" spans="1:8" ht="12.75">
      <c r="A296" s="118"/>
      <c r="B296" s="28" t="s">
        <v>42</v>
      </c>
      <c r="C296" s="48"/>
      <c r="D296" s="22" t="s">
        <v>141</v>
      </c>
      <c r="E296" s="207"/>
      <c r="F296" s="207"/>
      <c r="G296" s="207"/>
      <c r="H296" s="207"/>
    </row>
    <row r="297" spans="1:8" ht="12.75">
      <c r="A297" s="118"/>
      <c r="B297" s="28" t="s">
        <v>43</v>
      </c>
      <c r="C297" s="48"/>
      <c r="D297" s="22" t="s">
        <v>153</v>
      </c>
      <c r="E297" s="209">
        <f>SUM(E293:E296)</f>
        <v>0</v>
      </c>
      <c r="F297" s="209">
        <f>SUM(F293:F296)</f>
        <v>0</v>
      </c>
      <c r="G297" s="209">
        <f>SUM(G293:G296)</f>
        <v>0</v>
      </c>
      <c r="H297" s="209">
        <f>SUM(H293:H296)</f>
        <v>0</v>
      </c>
    </row>
    <row r="298" spans="1:8" ht="13.5">
      <c r="A298" s="118" t="s">
        <v>124</v>
      </c>
      <c r="B298" s="28"/>
      <c r="C298" s="31" t="s">
        <v>212</v>
      </c>
      <c r="D298" s="76"/>
      <c r="E298" s="215"/>
      <c r="F298" s="215"/>
      <c r="G298" s="215"/>
      <c r="H298" s="208"/>
    </row>
    <row r="299" spans="1:8" ht="12.75">
      <c r="A299" s="118"/>
      <c r="B299" s="28" t="s">
        <v>46</v>
      </c>
      <c r="C299" s="76"/>
      <c r="D299" s="22" t="s">
        <v>106</v>
      </c>
      <c r="E299" s="210"/>
      <c r="F299" s="210"/>
      <c r="G299" s="210"/>
      <c r="H299" s="207"/>
    </row>
    <row r="300" spans="1:8" ht="12.75">
      <c r="A300" s="118"/>
      <c r="B300" s="28" t="s">
        <v>47</v>
      </c>
      <c r="C300" s="76"/>
      <c r="D300" s="22" t="s">
        <v>107</v>
      </c>
      <c r="E300" s="210"/>
      <c r="F300" s="210"/>
      <c r="G300" s="210"/>
      <c r="H300" s="207"/>
    </row>
    <row r="301" spans="1:8" ht="12.75">
      <c r="A301" s="118"/>
      <c r="B301" s="28" t="s">
        <v>49</v>
      </c>
      <c r="C301" s="76"/>
      <c r="D301" s="22" t="s">
        <v>41</v>
      </c>
      <c r="E301" s="207"/>
      <c r="F301" s="207"/>
      <c r="G301" s="207"/>
      <c r="H301" s="207"/>
    </row>
    <row r="302" spans="1:8" ht="12.75">
      <c r="A302" s="118"/>
      <c r="B302" s="28" t="s">
        <v>51</v>
      </c>
      <c r="C302" s="76"/>
      <c r="D302" s="22" t="s">
        <v>142</v>
      </c>
      <c r="E302" s="207"/>
      <c r="F302" s="207"/>
      <c r="G302" s="207"/>
      <c r="H302" s="207"/>
    </row>
    <row r="303" spans="1:8" ht="12.75">
      <c r="A303" s="118"/>
      <c r="B303" s="28" t="s">
        <v>53</v>
      </c>
      <c r="C303" s="76"/>
      <c r="D303" s="22" t="s">
        <v>143</v>
      </c>
      <c r="E303" s="207"/>
      <c r="F303" s="207"/>
      <c r="G303" s="207"/>
      <c r="H303" s="207"/>
    </row>
    <row r="304" spans="1:8" ht="12.75">
      <c r="A304" s="118"/>
      <c r="B304" s="28" t="s">
        <v>180</v>
      </c>
      <c r="C304" s="76"/>
      <c r="D304" s="22" t="s">
        <v>44</v>
      </c>
      <c r="E304" s="216">
        <f>SUM(E299:E303)</f>
        <v>0</v>
      </c>
      <c r="F304" s="216">
        <f>SUM(F299:F303)</f>
        <v>0</v>
      </c>
      <c r="G304" s="216">
        <f>SUM(G299:G303)</f>
        <v>0</v>
      </c>
      <c r="H304" s="209">
        <f>SUM(H299:H303)</f>
        <v>0</v>
      </c>
    </row>
    <row r="305" spans="1:8" ht="12.75">
      <c r="A305" s="118" t="s">
        <v>125</v>
      </c>
      <c r="B305" s="28"/>
      <c r="C305" s="31" t="s">
        <v>45</v>
      </c>
      <c r="D305" s="78"/>
      <c r="E305" s="215"/>
      <c r="F305" s="215"/>
      <c r="G305" s="215"/>
      <c r="H305" s="208"/>
    </row>
    <row r="306" spans="1:8" ht="12.75">
      <c r="A306" s="118"/>
      <c r="B306" s="28" t="s">
        <v>56</v>
      </c>
      <c r="C306" s="76"/>
      <c r="D306" s="22" t="s">
        <v>108</v>
      </c>
      <c r="E306" s="210"/>
      <c r="F306" s="210"/>
      <c r="G306" s="210"/>
      <c r="H306" s="207"/>
    </row>
    <row r="307" spans="1:8" ht="12.75">
      <c r="A307" s="118"/>
      <c r="B307" s="28" t="s">
        <v>57</v>
      </c>
      <c r="C307" s="76"/>
      <c r="D307" s="22" t="s">
        <v>48</v>
      </c>
      <c r="E307" s="210"/>
      <c r="F307" s="210"/>
      <c r="G307" s="210"/>
      <c r="H307" s="207"/>
    </row>
    <row r="308" spans="1:8" ht="12.75" hidden="1">
      <c r="A308" s="118"/>
      <c r="B308" s="28" t="s">
        <v>58</v>
      </c>
      <c r="C308" s="76"/>
      <c r="D308" s="22" t="s">
        <v>50</v>
      </c>
      <c r="E308" s="207"/>
      <c r="F308" s="207"/>
      <c r="G308" s="207"/>
      <c r="H308" s="207"/>
    </row>
    <row r="309" spans="1:8" ht="12.75">
      <c r="A309" s="118"/>
      <c r="B309" s="28" t="s">
        <v>58</v>
      </c>
      <c r="C309" s="76"/>
      <c r="D309" s="22" t="s">
        <v>52</v>
      </c>
      <c r="E309" s="207"/>
      <c r="F309" s="207"/>
      <c r="G309" s="207"/>
      <c r="H309" s="207"/>
    </row>
    <row r="310" spans="1:8" ht="12.75">
      <c r="A310" s="118"/>
      <c r="B310" s="28" t="s">
        <v>181</v>
      </c>
      <c r="C310" s="76"/>
      <c r="D310" s="22" t="s">
        <v>54</v>
      </c>
      <c r="E310" s="209">
        <f>SUM(E306:E309)</f>
        <v>0</v>
      </c>
      <c r="F310" s="209">
        <f>SUM(F306:F309)</f>
        <v>0</v>
      </c>
      <c r="G310" s="209">
        <f>SUM(G306:G309)</f>
        <v>0</v>
      </c>
      <c r="H310" s="209">
        <f>SUM(H306:H309)</f>
        <v>0</v>
      </c>
    </row>
    <row r="311" spans="1:8" ht="12.75">
      <c r="A311" s="118" t="s">
        <v>126</v>
      </c>
      <c r="B311" s="28"/>
      <c r="C311" s="31" t="s">
        <v>55</v>
      </c>
      <c r="D311" s="23"/>
      <c r="E311" s="208"/>
      <c r="F311" s="208"/>
      <c r="G311" s="208"/>
      <c r="H311" s="208"/>
    </row>
    <row r="312" spans="1:8" ht="12.75">
      <c r="A312" s="118"/>
      <c r="B312" s="28" t="s">
        <v>183</v>
      </c>
      <c r="C312" s="23"/>
      <c r="D312" s="22" t="s">
        <v>120</v>
      </c>
      <c r="E312" s="207"/>
      <c r="F312" s="207"/>
      <c r="G312" s="207"/>
      <c r="H312" s="207"/>
    </row>
    <row r="313" spans="1:8" ht="12.75">
      <c r="A313" s="118"/>
      <c r="B313" s="28" t="s">
        <v>184</v>
      </c>
      <c r="C313" s="23"/>
      <c r="D313" s="22" t="s">
        <v>133</v>
      </c>
      <c r="E313" s="210"/>
      <c r="F313" s="210"/>
      <c r="G313" s="210"/>
      <c r="H313" s="207"/>
    </row>
    <row r="314" spans="1:8" ht="12.75">
      <c r="A314" s="118"/>
      <c r="B314" s="28" t="s">
        <v>185</v>
      </c>
      <c r="C314" s="23"/>
      <c r="D314" s="22" t="s">
        <v>59</v>
      </c>
      <c r="E314" s="209">
        <f>SUM(E312:E313)</f>
        <v>0</v>
      </c>
      <c r="F314" s="209">
        <f>SUM(F312:F313)</f>
        <v>0</v>
      </c>
      <c r="G314" s="209">
        <f>SUM(G312:G313)</f>
        <v>0</v>
      </c>
      <c r="H314" s="209">
        <f>SUM(H312:H313)</f>
        <v>0</v>
      </c>
    </row>
    <row r="315" spans="1:8" ht="13.5" thickBot="1">
      <c r="A315" s="121"/>
      <c r="B315" s="10"/>
      <c r="C315" s="5" t="s">
        <v>208</v>
      </c>
      <c r="D315" s="9"/>
      <c r="E315" s="226">
        <f>E314+E310+E304+E297+E291+E283+E277+E268</f>
        <v>0</v>
      </c>
      <c r="F315" s="226">
        <f>F314+F310+F304+F297+F291+F283+F277+F268</f>
        <v>0</v>
      </c>
      <c r="G315" s="226">
        <f>G314+G310+G304+G297+G291+G283+G277+G268</f>
        <v>0</v>
      </c>
      <c r="H315" s="211">
        <f>H314+H310+H304+H297+H291+H283+H277+H268</f>
        <v>0</v>
      </c>
    </row>
    <row r="316" spans="1:8" ht="13.5" thickTop="1">
      <c r="A316" s="121"/>
      <c r="B316" s="10"/>
      <c r="C316" s="5" t="s">
        <v>67</v>
      </c>
      <c r="D316" s="9"/>
      <c r="E316" s="212"/>
      <c r="F316" s="219"/>
      <c r="G316" s="212"/>
      <c r="H316" s="212"/>
    </row>
    <row r="317" spans="1:8" ht="12.75">
      <c r="A317" s="121"/>
      <c r="B317" s="41"/>
      <c r="C317" s="85" t="s">
        <v>144</v>
      </c>
      <c r="D317" s="42"/>
      <c r="E317" s="213">
        <f>E316*E315</f>
        <v>0</v>
      </c>
      <c r="F317" s="213">
        <f>F316*F315</f>
        <v>0</v>
      </c>
      <c r="G317" s="213">
        <f>G316*G315</f>
        <v>0</v>
      </c>
      <c r="H317" s="213">
        <f>H316*H315</f>
        <v>0</v>
      </c>
    </row>
    <row r="318" spans="1:8" ht="12.75">
      <c r="A318" s="122"/>
      <c r="B318" s="41"/>
      <c r="C318" s="85" t="s">
        <v>73</v>
      </c>
      <c r="D318" s="42"/>
      <c r="E318" s="213">
        <f>E317+E254</f>
        <v>0</v>
      </c>
      <c r="F318" s="213">
        <f>F317+F254</f>
        <v>0</v>
      </c>
      <c r="G318" s="213">
        <f>G317+G254</f>
        <v>0</v>
      </c>
      <c r="H318" s="213">
        <f>H317+H254</f>
        <v>0</v>
      </c>
    </row>
    <row r="319" spans="1:11" s="32" customFormat="1" ht="27" customHeight="1">
      <c r="A319" s="250" t="s">
        <v>78</v>
      </c>
      <c r="B319" s="250"/>
      <c r="C319" s="250"/>
      <c r="D319" s="250"/>
      <c r="E319" s="250"/>
      <c r="F319" s="250"/>
      <c r="G319" s="250"/>
      <c r="H319" s="198" t="str">
        <f>H255</f>
        <v>V 1.18</v>
      </c>
      <c r="I319" s="24"/>
      <c r="J319" s="24"/>
      <c r="K319" s="24"/>
    </row>
    <row r="320" spans="1:12" s="25" customFormat="1" ht="15.75">
      <c r="A320" s="247" t="s">
        <v>171</v>
      </c>
      <c r="B320" s="247"/>
      <c r="C320" s="247"/>
      <c r="D320" s="87">
        <f>'GI'!$C$5</f>
        <v>0</v>
      </c>
      <c r="E320" s="33"/>
      <c r="F320" s="199"/>
      <c r="G320" s="200"/>
      <c r="H320" s="200"/>
      <c r="I320" s="33"/>
      <c r="J320" s="33"/>
      <c r="K320" s="33"/>
      <c r="L320" s="33"/>
    </row>
    <row r="321" spans="1:12" s="25" customFormat="1" ht="16.5" customHeight="1">
      <c r="A321" s="247" t="s">
        <v>249</v>
      </c>
      <c r="B321" s="247"/>
      <c r="C321" s="247"/>
      <c r="D321" s="38">
        <f>'GI'!$C$13</f>
        <v>0</v>
      </c>
      <c r="E321" s="33"/>
      <c r="F321" s="199"/>
      <c r="G321" s="200"/>
      <c r="H321" s="200"/>
      <c r="I321" s="50"/>
      <c r="J321" s="50"/>
      <c r="K321" s="50"/>
      <c r="L321" s="50"/>
    </row>
    <row r="322" spans="1:12" s="29" customFormat="1" ht="6.75" customHeight="1">
      <c r="A322" s="33"/>
      <c r="B322" s="33"/>
      <c r="C322" s="38"/>
      <c r="D322" s="48"/>
      <c r="E322" s="201"/>
      <c r="F322" s="199"/>
      <c r="G322" s="202"/>
      <c r="H322" s="202"/>
      <c r="I322" s="50"/>
      <c r="J322" s="50"/>
      <c r="K322" s="50"/>
      <c r="L322" s="50"/>
    </row>
    <row r="323" spans="1:11" s="48" customFormat="1" ht="12.75">
      <c r="A323" s="249" t="s">
        <v>169</v>
      </c>
      <c r="B323" s="249"/>
      <c r="C323" s="249"/>
      <c r="D323" s="249"/>
      <c r="E323" s="249"/>
      <c r="F323" s="249"/>
      <c r="G323" s="249"/>
      <c r="H323" s="249"/>
      <c r="I323" s="28"/>
      <c r="J323" s="28"/>
      <c r="K323" s="28"/>
    </row>
    <row r="324" spans="1:8" ht="12.75">
      <c r="A324" s="120"/>
      <c r="B324" s="83"/>
      <c r="C324" s="83"/>
      <c r="D324" s="84" t="s">
        <v>74</v>
      </c>
      <c r="E324" s="114">
        <v>1</v>
      </c>
      <c r="F324" s="114">
        <v>2</v>
      </c>
      <c r="G324" s="114">
        <v>3</v>
      </c>
      <c r="H324" s="114">
        <v>4</v>
      </c>
    </row>
    <row r="325" spans="1:8" ht="39.75" customHeight="1">
      <c r="A325" s="117"/>
      <c r="B325" s="73"/>
      <c r="C325" s="74"/>
      <c r="D325" s="113" t="s">
        <v>66</v>
      </c>
      <c r="E325" s="203" t="str">
        <f>$E$7</f>
        <v>Book Value 
 Prior Quarter</v>
      </c>
      <c r="F325" s="203" t="str">
        <f>$F$7</f>
        <v>Mark to market
 Prior Quarter</v>
      </c>
      <c r="G325" s="203" t="str">
        <f>$G$7</f>
        <v>Book Value 
 Current Quarter</v>
      </c>
      <c r="H325" s="203" t="str">
        <f>$H$7</f>
        <v>Mark to market
 Current Quarter</v>
      </c>
    </row>
    <row r="326" spans="1:8" ht="12.75">
      <c r="A326" s="118" t="s">
        <v>116</v>
      </c>
      <c r="B326" s="28"/>
      <c r="C326" s="31" t="s">
        <v>14</v>
      </c>
      <c r="D326" s="23"/>
      <c r="E326" s="218"/>
      <c r="F326" s="218"/>
      <c r="G326" s="218"/>
      <c r="H326" s="218"/>
    </row>
    <row r="327" spans="1:8" ht="12.75">
      <c r="A327" s="118"/>
      <c r="B327" s="28" t="s">
        <v>15</v>
      </c>
      <c r="C327" s="23"/>
      <c r="D327" s="22" t="s">
        <v>100</v>
      </c>
      <c r="E327" s="205"/>
      <c r="F327" s="205"/>
      <c r="G327" s="205"/>
      <c r="H327" s="205"/>
    </row>
    <row r="328" spans="1:8" ht="12.75">
      <c r="A328" s="118"/>
      <c r="B328" s="28" t="s">
        <v>16</v>
      </c>
      <c r="C328" s="23"/>
      <c r="D328" s="22" t="s">
        <v>98</v>
      </c>
      <c r="E328" s="205"/>
      <c r="F328" s="205"/>
      <c r="G328" s="205"/>
      <c r="H328" s="205"/>
    </row>
    <row r="329" spans="1:8" ht="12.75">
      <c r="A329" s="118"/>
      <c r="B329" s="28" t="s">
        <v>17</v>
      </c>
      <c r="C329" s="23"/>
      <c r="D329" s="22" t="s">
        <v>152</v>
      </c>
      <c r="E329" s="205"/>
      <c r="F329" s="205"/>
      <c r="G329" s="205"/>
      <c r="H329" s="205"/>
    </row>
    <row r="330" spans="1:8" ht="12.75">
      <c r="A330" s="118"/>
      <c r="B330" s="28" t="s">
        <v>18</v>
      </c>
      <c r="C330" s="23"/>
      <c r="D330" s="22" t="s">
        <v>99</v>
      </c>
      <c r="E330" s="205"/>
      <c r="F330" s="205"/>
      <c r="G330" s="205"/>
      <c r="H330" s="205"/>
    </row>
    <row r="331" spans="1:8" ht="12.75">
      <c r="A331" s="118"/>
      <c r="B331" s="28" t="s">
        <v>19</v>
      </c>
      <c r="D331" s="22" t="s">
        <v>229</v>
      </c>
      <c r="E331" s="205"/>
      <c r="F331" s="205"/>
      <c r="G331" s="205"/>
      <c r="H331" s="205"/>
    </row>
    <row r="332" spans="1:8" ht="12.75">
      <c r="A332" s="118"/>
      <c r="B332" s="28" t="s">
        <v>228</v>
      </c>
      <c r="D332" s="22" t="s">
        <v>136</v>
      </c>
      <c r="E332" s="206">
        <f>SUM(E327:E330)-E331</f>
        <v>0</v>
      </c>
      <c r="F332" s="206">
        <f>SUM(F327:F330)-F331</f>
        <v>0</v>
      </c>
      <c r="G332" s="206">
        <f>SUM(G327:G330)-G331</f>
        <v>0</v>
      </c>
      <c r="H332" s="206">
        <f>SUM(H327:H330)-H331</f>
        <v>0</v>
      </c>
    </row>
    <row r="333" spans="1:8" ht="12.75">
      <c r="A333" s="118" t="s">
        <v>117</v>
      </c>
      <c r="B333" s="28"/>
      <c r="C333" s="31" t="s">
        <v>209</v>
      </c>
      <c r="D333" s="23"/>
      <c r="E333" s="218"/>
      <c r="F333" s="218"/>
      <c r="G333" s="218"/>
      <c r="H333" s="218"/>
    </row>
    <row r="334" spans="1:8" ht="12.75">
      <c r="A334" s="118"/>
      <c r="B334" s="28" t="s">
        <v>20</v>
      </c>
      <c r="C334" s="23"/>
      <c r="D334" s="22" t="s">
        <v>104</v>
      </c>
      <c r="E334" s="205"/>
      <c r="F334" s="205"/>
      <c r="G334" s="205"/>
      <c r="H334" s="205"/>
    </row>
    <row r="335" spans="1:8" ht="12.75">
      <c r="A335" s="118"/>
      <c r="B335" s="28" t="s">
        <v>21</v>
      </c>
      <c r="C335" s="23"/>
      <c r="D335" s="22" t="s">
        <v>105</v>
      </c>
      <c r="E335" s="205"/>
      <c r="F335" s="205"/>
      <c r="G335" s="205"/>
      <c r="H335" s="205"/>
    </row>
    <row r="336" spans="1:8" ht="12.75">
      <c r="A336" s="118"/>
      <c r="B336" s="28" t="s">
        <v>22</v>
      </c>
      <c r="C336" s="23"/>
      <c r="D336" s="22" t="s">
        <v>213</v>
      </c>
      <c r="E336" s="207"/>
      <c r="F336" s="207"/>
      <c r="G336" s="207"/>
      <c r="H336" s="207"/>
    </row>
    <row r="337" spans="1:8" ht="12.75">
      <c r="A337" s="118"/>
      <c r="B337" s="28" t="s">
        <v>23</v>
      </c>
      <c r="C337" s="23"/>
      <c r="D337" s="22" t="s">
        <v>214</v>
      </c>
      <c r="E337" s="207"/>
      <c r="F337" s="207"/>
      <c r="G337" s="207"/>
      <c r="H337" s="207"/>
    </row>
    <row r="338" spans="1:8" ht="12.75">
      <c r="A338" s="118"/>
      <c r="B338" s="28" t="s">
        <v>24</v>
      </c>
      <c r="C338" s="23"/>
      <c r="D338" s="22" t="s">
        <v>215</v>
      </c>
      <c r="E338" s="207"/>
      <c r="F338" s="207"/>
      <c r="G338" s="207"/>
      <c r="H338" s="207"/>
    </row>
    <row r="339" spans="1:8" ht="12.75">
      <c r="A339" s="118"/>
      <c r="B339" s="28" t="s">
        <v>25</v>
      </c>
      <c r="C339" s="23"/>
      <c r="D339" s="22" t="s">
        <v>216</v>
      </c>
      <c r="E339" s="207"/>
      <c r="F339" s="207"/>
      <c r="G339" s="207"/>
      <c r="H339" s="207"/>
    </row>
    <row r="340" spans="1:8" ht="12.75">
      <c r="A340" s="118"/>
      <c r="B340" s="28" t="s">
        <v>26</v>
      </c>
      <c r="C340" s="23"/>
      <c r="D340" s="22" t="s">
        <v>132</v>
      </c>
      <c r="E340" s="207"/>
      <c r="F340" s="207"/>
      <c r="G340" s="207"/>
      <c r="H340" s="207"/>
    </row>
    <row r="341" spans="1:8" ht="12.75">
      <c r="A341" s="118"/>
      <c r="B341" s="28" t="s">
        <v>27</v>
      </c>
      <c r="C341" s="23"/>
      <c r="D341" s="22" t="s">
        <v>211</v>
      </c>
      <c r="E341" s="209">
        <f>SUM(E334:E340)</f>
        <v>0</v>
      </c>
      <c r="F341" s="209">
        <f>SUM(F334:F340)</f>
        <v>0</v>
      </c>
      <c r="G341" s="209">
        <f>SUM(G334:G340)</f>
        <v>0</v>
      </c>
      <c r="H341" s="209">
        <f>SUM(H334:H340)</f>
        <v>0</v>
      </c>
    </row>
    <row r="342" spans="1:8" ht="12.75">
      <c r="A342" s="118" t="s">
        <v>118</v>
      </c>
      <c r="B342" s="28"/>
      <c r="C342" s="31" t="s">
        <v>210</v>
      </c>
      <c r="D342" s="76"/>
      <c r="E342" s="208"/>
      <c r="F342" s="208"/>
      <c r="G342" s="208"/>
      <c r="H342" s="208"/>
    </row>
    <row r="343" spans="1:8" ht="12.75">
      <c r="A343" s="118"/>
      <c r="B343" s="28" t="s">
        <v>28</v>
      </c>
      <c r="C343" s="23"/>
      <c r="D343" s="22" t="s">
        <v>217</v>
      </c>
      <c r="E343" s="207"/>
      <c r="F343" s="207"/>
      <c r="G343" s="207"/>
      <c r="H343" s="207"/>
    </row>
    <row r="344" spans="1:8" ht="12.75">
      <c r="A344" s="118"/>
      <c r="B344" s="28" t="s">
        <v>29</v>
      </c>
      <c r="C344" s="23"/>
      <c r="D344" s="22" t="s">
        <v>218</v>
      </c>
      <c r="E344" s="207"/>
      <c r="F344" s="207"/>
      <c r="G344" s="207"/>
      <c r="H344" s="207"/>
    </row>
    <row r="345" spans="1:8" ht="12.75">
      <c r="A345" s="118"/>
      <c r="B345" s="28" t="s">
        <v>30</v>
      </c>
      <c r="C345" s="23"/>
      <c r="D345" s="22" t="s">
        <v>219</v>
      </c>
      <c r="E345" s="207"/>
      <c r="F345" s="207"/>
      <c r="G345" s="207"/>
      <c r="H345" s="207"/>
    </row>
    <row r="346" spans="1:8" ht="12.75">
      <c r="A346" s="118"/>
      <c r="B346" s="28" t="s">
        <v>31</v>
      </c>
      <c r="C346" s="23"/>
      <c r="D346" s="22" t="s">
        <v>220</v>
      </c>
      <c r="E346" s="207"/>
      <c r="F346" s="207"/>
      <c r="G346" s="207"/>
      <c r="H346" s="207"/>
    </row>
    <row r="347" spans="1:8" ht="12.75">
      <c r="A347" s="118"/>
      <c r="B347" s="28" t="s">
        <v>32</v>
      </c>
      <c r="C347" s="23"/>
      <c r="D347" s="22" t="s">
        <v>221</v>
      </c>
      <c r="E347" s="209">
        <f>SUM(E343:E346)</f>
        <v>0</v>
      </c>
      <c r="F347" s="209">
        <f>SUM(F343:F346)</f>
        <v>0</v>
      </c>
      <c r="G347" s="209">
        <f>SUM(G343:G346)</f>
        <v>0</v>
      </c>
      <c r="H347" s="209">
        <f>SUM(H343:H346)</f>
        <v>0</v>
      </c>
    </row>
    <row r="348" spans="1:8" ht="12.75">
      <c r="A348" s="118" t="s">
        <v>122</v>
      </c>
      <c r="B348" s="28"/>
      <c r="C348" s="31" t="s">
        <v>178</v>
      </c>
      <c r="D348" s="22"/>
      <c r="E348" s="208"/>
      <c r="F348" s="208"/>
      <c r="G348" s="208"/>
      <c r="H348" s="208"/>
    </row>
    <row r="349" spans="1:8" ht="12.75">
      <c r="A349" s="118"/>
      <c r="B349" s="28" t="s">
        <v>33</v>
      </c>
      <c r="C349" s="23"/>
      <c r="D349" s="22" t="s">
        <v>222</v>
      </c>
      <c r="E349" s="207"/>
      <c r="F349" s="207"/>
      <c r="G349" s="207"/>
      <c r="H349" s="207"/>
    </row>
    <row r="350" spans="1:8" ht="12.75">
      <c r="A350" s="118"/>
      <c r="B350" s="28" t="s">
        <v>34</v>
      </c>
      <c r="C350" s="23"/>
      <c r="D350" s="22" t="s">
        <v>223</v>
      </c>
      <c r="E350" s="207"/>
      <c r="F350" s="207"/>
      <c r="G350" s="207"/>
      <c r="H350" s="207"/>
    </row>
    <row r="351" spans="1:8" ht="12.75">
      <c r="A351" s="118"/>
      <c r="B351" s="28" t="s">
        <v>35</v>
      </c>
      <c r="C351" s="23"/>
      <c r="D351" s="22" t="s">
        <v>224</v>
      </c>
      <c r="E351" s="207"/>
      <c r="F351" s="207"/>
      <c r="G351" s="207"/>
      <c r="H351" s="207"/>
    </row>
    <row r="352" spans="1:8" ht="12.75">
      <c r="A352" s="118"/>
      <c r="B352" s="28" t="s">
        <v>36</v>
      </c>
      <c r="C352" s="23"/>
      <c r="D352" s="22" t="s">
        <v>225</v>
      </c>
      <c r="E352" s="207"/>
      <c r="F352" s="207"/>
      <c r="G352" s="207"/>
      <c r="H352" s="207"/>
    </row>
    <row r="353" spans="1:8" ht="12.75">
      <c r="A353" s="118"/>
      <c r="B353" s="28" t="s">
        <v>37</v>
      </c>
      <c r="C353" s="23"/>
      <c r="D353" s="22" t="s">
        <v>186</v>
      </c>
      <c r="E353" s="207"/>
      <c r="F353" s="207"/>
      <c r="G353" s="207"/>
      <c r="H353" s="207"/>
    </row>
    <row r="354" spans="1:8" ht="12.75">
      <c r="A354" s="118"/>
      <c r="B354" s="28" t="s">
        <v>188</v>
      </c>
      <c r="C354" s="23"/>
      <c r="D354" s="22" t="s">
        <v>187</v>
      </c>
      <c r="E354" s="207"/>
      <c r="F354" s="207"/>
      <c r="G354" s="207"/>
      <c r="H354" s="207"/>
    </row>
    <row r="355" spans="1:8" ht="12.75">
      <c r="A355" s="118"/>
      <c r="B355" s="28" t="s">
        <v>189</v>
      </c>
      <c r="C355" s="23"/>
      <c r="D355" s="22" t="s">
        <v>179</v>
      </c>
      <c r="E355" s="209">
        <f>SUM(E349:E354)</f>
        <v>0</v>
      </c>
      <c r="F355" s="209">
        <f>SUM(F349:F354)</f>
        <v>0</v>
      </c>
      <c r="G355" s="209">
        <f>SUM(G349:G354)</f>
        <v>0</v>
      </c>
      <c r="H355" s="209">
        <f>SUM(H349:H354)</f>
        <v>0</v>
      </c>
    </row>
    <row r="356" spans="1:8" ht="12.75">
      <c r="A356" s="118" t="s">
        <v>123</v>
      </c>
      <c r="B356" s="28"/>
      <c r="C356" s="31" t="s">
        <v>137</v>
      </c>
      <c r="D356" s="48"/>
      <c r="E356" s="206"/>
      <c r="F356" s="206"/>
      <c r="G356" s="206"/>
      <c r="H356" s="206"/>
    </row>
    <row r="357" spans="1:8" ht="12.75">
      <c r="A357" s="118"/>
      <c r="B357" s="77" t="s">
        <v>38</v>
      </c>
      <c r="C357" s="31"/>
      <c r="D357" s="22" t="s">
        <v>138</v>
      </c>
      <c r="E357" s="207"/>
      <c r="F357" s="207"/>
      <c r="G357" s="207"/>
      <c r="H357" s="207"/>
    </row>
    <row r="358" spans="1:8" ht="12.75">
      <c r="A358" s="118"/>
      <c r="B358" s="28" t="s">
        <v>39</v>
      </c>
      <c r="C358" s="31"/>
      <c r="D358" s="22" t="s">
        <v>139</v>
      </c>
      <c r="E358" s="207"/>
      <c r="F358" s="207"/>
      <c r="G358" s="207"/>
      <c r="H358" s="207"/>
    </row>
    <row r="359" spans="1:8" ht="12.75">
      <c r="A359" s="118"/>
      <c r="B359" s="28" t="s">
        <v>40</v>
      </c>
      <c r="C359" s="48"/>
      <c r="D359" s="22" t="s">
        <v>140</v>
      </c>
      <c r="E359" s="207"/>
      <c r="F359" s="207"/>
      <c r="G359" s="207"/>
      <c r="H359" s="207"/>
    </row>
    <row r="360" spans="1:8" ht="12.75">
      <c r="A360" s="118"/>
      <c r="B360" s="28" t="s">
        <v>42</v>
      </c>
      <c r="C360" s="48"/>
      <c r="D360" s="22" t="s">
        <v>141</v>
      </c>
      <c r="E360" s="207"/>
      <c r="F360" s="207"/>
      <c r="G360" s="207"/>
      <c r="H360" s="207"/>
    </row>
    <row r="361" spans="1:8" ht="12.75">
      <c r="A361" s="118"/>
      <c r="B361" s="28" t="s">
        <v>43</v>
      </c>
      <c r="C361" s="48"/>
      <c r="D361" s="22" t="s">
        <v>153</v>
      </c>
      <c r="E361" s="209">
        <f>SUM(E357:E360)</f>
        <v>0</v>
      </c>
      <c r="F361" s="209">
        <f>SUM(F357:F360)</f>
        <v>0</v>
      </c>
      <c r="G361" s="209">
        <f>SUM(G357:G360)</f>
        <v>0</v>
      </c>
      <c r="H361" s="209">
        <f>SUM(H357:H360)</f>
        <v>0</v>
      </c>
    </row>
    <row r="362" spans="1:8" ht="13.5">
      <c r="A362" s="118" t="s">
        <v>124</v>
      </c>
      <c r="B362" s="28"/>
      <c r="C362" s="31" t="s">
        <v>212</v>
      </c>
      <c r="D362" s="76"/>
      <c r="E362" s="215"/>
      <c r="F362" s="215"/>
      <c r="G362" s="215"/>
      <c r="H362" s="208"/>
    </row>
    <row r="363" spans="1:8" ht="12.75">
      <c r="A363" s="118"/>
      <c r="B363" s="28" t="s">
        <v>46</v>
      </c>
      <c r="C363" s="76"/>
      <c r="D363" s="22" t="s">
        <v>106</v>
      </c>
      <c r="E363" s="210"/>
      <c r="F363" s="210"/>
      <c r="G363" s="210"/>
      <c r="H363" s="207"/>
    </row>
    <row r="364" spans="1:8" ht="12.75">
      <c r="A364" s="118"/>
      <c r="B364" s="28" t="s">
        <v>47</v>
      </c>
      <c r="C364" s="76"/>
      <c r="D364" s="22" t="s">
        <v>107</v>
      </c>
      <c r="E364" s="210"/>
      <c r="F364" s="210"/>
      <c r="G364" s="210"/>
      <c r="H364" s="207"/>
    </row>
    <row r="365" spans="1:8" ht="12.75">
      <c r="A365" s="118"/>
      <c r="B365" s="28" t="s">
        <v>49</v>
      </c>
      <c r="C365" s="76"/>
      <c r="D365" s="22" t="s">
        <v>41</v>
      </c>
      <c r="E365" s="207"/>
      <c r="F365" s="207"/>
      <c r="G365" s="207"/>
      <c r="H365" s="207"/>
    </row>
    <row r="366" spans="1:8" ht="12.75">
      <c r="A366" s="118"/>
      <c r="B366" s="28" t="s">
        <v>51</v>
      </c>
      <c r="C366" s="76"/>
      <c r="D366" s="22" t="s">
        <v>142</v>
      </c>
      <c r="E366" s="207"/>
      <c r="F366" s="207"/>
      <c r="G366" s="207"/>
      <c r="H366" s="207"/>
    </row>
    <row r="367" spans="1:8" ht="12.75">
      <c r="A367" s="118"/>
      <c r="B367" s="28" t="s">
        <v>53</v>
      </c>
      <c r="C367" s="76"/>
      <c r="D367" s="22" t="s">
        <v>143</v>
      </c>
      <c r="E367" s="207"/>
      <c r="F367" s="207"/>
      <c r="G367" s="207"/>
      <c r="H367" s="207"/>
    </row>
    <row r="368" spans="1:8" ht="12.75">
      <c r="A368" s="118"/>
      <c r="B368" s="28" t="s">
        <v>180</v>
      </c>
      <c r="C368" s="76"/>
      <c r="D368" s="22" t="s">
        <v>44</v>
      </c>
      <c r="E368" s="216">
        <f>SUM(E363:E367)</f>
        <v>0</v>
      </c>
      <c r="F368" s="216">
        <f>SUM(F363:F367)</f>
        <v>0</v>
      </c>
      <c r="G368" s="216">
        <f>SUM(G363:G367)</f>
        <v>0</v>
      </c>
      <c r="H368" s="209">
        <f>SUM(H363:H367)</f>
        <v>0</v>
      </c>
    </row>
    <row r="369" spans="1:8" ht="12.75">
      <c r="A369" s="118" t="s">
        <v>125</v>
      </c>
      <c r="B369" s="28"/>
      <c r="C369" s="31" t="s">
        <v>45</v>
      </c>
      <c r="D369" s="78"/>
      <c r="E369" s="215"/>
      <c r="F369" s="215"/>
      <c r="G369" s="215"/>
      <c r="H369" s="208"/>
    </row>
    <row r="370" spans="1:8" ht="12.75">
      <c r="A370" s="118"/>
      <c r="B370" s="28" t="s">
        <v>56</v>
      </c>
      <c r="C370" s="76"/>
      <c r="D370" s="22" t="s">
        <v>108</v>
      </c>
      <c r="E370" s="210"/>
      <c r="F370" s="210"/>
      <c r="G370" s="210"/>
      <c r="H370" s="207"/>
    </row>
    <row r="371" spans="1:8" ht="12.75">
      <c r="A371" s="118"/>
      <c r="B371" s="28" t="s">
        <v>57</v>
      </c>
      <c r="C371" s="76"/>
      <c r="D371" s="22" t="s">
        <v>48</v>
      </c>
      <c r="E371" s="210"/>
      <c r="F371" s="210"/>
      <c r="G371" s="210"/>
      <c r="H371" s="207"/>
    </row>
    <row r="372" spans="1:8" ht="12.75" hidden="1">
      <c r="A372" s="118"/>
      <c r="B372" s="28" t="s">
        <v>58</v>
      </c>
      <c r="C372" s="76"/>
      <c r="D372" s="22" t="s">
        <v>50</v>
      </c>
      <c r="E372" s="207"/>
      <c r="F372" s="207"/>
      <c r="G372" s="207"/>
      <c r="H372" s="207"/>
    </row>
    <row r="373" spans="1:8" ht="12.75">
      <c r="A373" s="118"/>
      <c r="B373" s="28" t="s">
        <v>58</v>
      </c>
      <c r="C373" s="76"/>
      <c r="D373" s="22" t="s">
        <v>52</v>
      </c>
      <c r="E373" s="207"/>
      <c r="F373" s="207"/>
      <c r="G373" s="207"/>
      <c r="H373" s="207"/>
    </row>
    <row r="374" spans="1:8" ht="12.75">
      <c r="A374" s="118"/>
      <c r="B374" s="28" t="s">
        <v>181</v>
      </c>
      <c r="C374" s="76"/>
      <c r="D374" s="22" t="s">
        <v>54</v>
      </c>
      <c r="E374" s="209">
        <f>SUM(E370:E373)</f>
        <v>0</v>
      </c>
      <c r="F374" s="209">
        <f>SUM(F370:F373)</f>
        <v>0</v>
      </c>
      <c r="G374" s="209">
        <f>SUM(G370:G373)</f>
        <v>0</v>
      </c>
      <c r="H374" s="209">
        <f>SUM(H370:H373)</f>
        <v>0</v>
      </c>
    </row>
    <row r="375" spans="1:8" ht="12.75">
      <c r="A375" s="118" t="s">
        <v>126</v>
      </c>
      <c r="B375" s="28"/>
      <c r="C375" s="31" t="s">
        <v>55</v>
      </c>
      <c r="D375" s="23"/>
      <c r="E375" s="208"/>
      <c r="F375" s="208"/>
      <c r="G375" s="208"/>
      <c r="H375" s="208"/>
    </row>
    <row r="376" spans="1:8" ht="12.75">
      <c r="A376" s="118"/>
      <c r="B376" s="28" t="s">
        <v>183</v>
      </c>
      <c r="C376" s="23"/>
      <c r="D376" s="22" t="s">
        <v>120</v>
      </c>
      <c r="E376" s="207"/>
      <c r="F376" s="207"/>
      <c r="G376" s="207"/>
      <c r="H376" s="207"/>
    </row>
    <row r="377" spans="1:8" ht="12.75">
      <c r="A377" s="118"/>
      <c r="B377" s="28" t="s">
        <v>184</v>
      </c>
      <c r="C377" s="23"/>
      <c r="D377" s="22" t="s">
        <v>133</v>
      </c>
      <c r="E377" s="210"/>
      <c r="F377" s="210"/>
      <c r="G377" s="210"/>
      <c r="H377" s="207"/>
    </row>
    <row r="378" spans="1:8" ht="12.75">
      <c r="A378" s="118"/>
      <c r="B378" s="28" t="s">
        <v>185</v>
      </c>
      <c r="C378" s="23"/>
      <c r="D378" s="22" t="s">
        <v>59</v>
      </c>
      <c r="E378" s="209">
        <f>SUM(E376:E377)</f>
        <v>0</v>
      </c>
      <c r="F378" s="209">
        <f>SUM(F376:F377)</f>
        <v>0</v>
      </c>
      <c r="G378" s="209">
        <f>SUM(G376:G377)</f>
        <v>0</v>
      </c>
      <c r="H378" s="209">
        <f>SUM(H376:H377)</f>
        <v>0</v>
      </c>
    </row>
    <row r="379" spans="1:8" ht="13.5" thickBot="1">
      <c r="A379" s="121"/>
      <c r="B379" s="10"/>
      <c r="C379" s="5" t="s">
        <v>208</v>
      </c>
      <c r="D379" s="9"/>
      <c r="E379" s="226">
        <f>E378+E374+E368+E361+E355+E347+E341+E332</f>
        <v>0</v>
      </c>
      <c r="F379" s="226">
        <f>F378+F374+F368+F361+F355+F347+F341+F332</f>
        <v>0</v>
      </c>
      <c r="G379" s="226">
        <f>G378+G374+G368+G361+G355+G347+G341+G332</f>
        <v>0</v>
      </c>
      <c r="H379" s="211">
        <f>H378+H374+H368+H361+H355+H347+H341+H332</f>
        <v>0</v>
      </c>
    </row>
    <row r="380" spans="1:8" ht="13.5" thickTop="1">
      <c r="A380" s="121"/>
      <c r="B380" s="10"/>
      <c r="C380" s="5" t="s">
        <v>67</v>
      </c>
      <c r="D380" s="9"/>
      <c r="E380" s="212"/>
      <c r="F380" s="219"/>
      <c r="G380" s="212"/>
      <c r="H380" s="212"/>
    </row>
    <row r="381" spans="1:8" ht="12.75">
      <c r="A381" s="121"/>
      <c r="B381" s="41"/>
      <c r="C381" s="85" t="s">
        <v>144</v>
      </c>
      <c r="D381" s="42"/>
      <c r="E381" s="213">
        <f>E380*E379</f>
        <v>0</v>
      </c>
      <c r="F381" s="213">
        <f>F380*F379</f>
        <v>0</v>
      </c>
      <c r="G381" s="213">
        <f>G380*G379</f>
        <v>0</v>
      </c>
      <c r="H381" s="213">
        <f>H380*H379</f>
        <v>0</v>
      </c>
    </row>
    <row r="382" spans="1:8" ht="12.75">
      <c r="A382" s="122"/>
      <c r="B382" s="41"/>
      <c r="C382" s="85" t="s">
        <v>75</v>
      </c>
      <c r="D382" s="42"/>
      <c r="E382" s="213">
        <f>E381+E318</f>
        <v>0</v>
      </c>
      <c r="F382" s="213">
        <f>F381+F318</f>
        <v>0</v>
      </c>
      <c r="G382" s="213">
        <f>G381+G318</f>
        <v>0</v>
      </c>
      <c r="H382" s="213">
        <f>H381+H318</f>
        <v>0</v>
      </c>
    </row>
    <row r="383" spans="1:11" s="32" customFormat="1" ht="27" customHeight="1">
      <c r="A383" s="250" t="s">
        <v>78</v>
      </c>
      <c r="B383" s="250"/>
      <c r="C383" s="250"/>
      <c r="D383" s="250"/>
      <c r="E383" s="250"/>
      <c r="F383" s="250"/>
      <c r="G383" s="250"/>
      <c r="H383" s="198" t="str">
        <f>H319</f>
        <v>V 1.18</v>
      </c>
      <c r="I383" s="24"/>
      <c r="J383" s="24"/>
      <c r="K383" s="24"/>
    </row>
    <row r="384" spans="1:12" s="25" customFormat="1" ht="15.75">
      <c r="A384" s="247" t="s">
        <v>171</v>
      </c>
      <c r="B384" s="247"/>
      <c r="C384" s="247"/>
      <c r="D384" s="87">
        <f>'GI'!$C$5</f>
        <v>0</v>
      </c>
      <c r="E384" s="33"/>
      <c r="F384" s="199"/>
      <c r="G384" s="200"/>
      <c r="H384" s="200"/>
      <c r="I384" s="33"/>
      <c r="J384" s="33"/>
      <c r="K384" s="33"/>
      <c r="L384" s="33"/>
    </row>
    <row r="385" spans="1:12" s="25" customFormat="1" ht="16.5" customHeight="1">
      <c r="A385" s="247" t="s">
        <v>249</v>
      </c>
      <c r="B385" s="247"/>
      <c r="C385" s="247"/>
      <c r="D385" s="38">
        <f>'GI'!$C$13</f>
        <v>0</v>
      </c>
      <c r="E385" s="33"/>
      <c r="F385" s="199"/>
      <c r="G385" s="200"/>
      <c r="H385" s="200"/>
      <c r="I385" s="50"/>
      <c r="J385" s="50"/>
      <c r="K385" s="50"/>
      <c r="L385" s="50"/>
    </row>
    <row r="386" spans="1:12" s="29" customFormat="1" ht="4.5" customHeight="1">
      <c r="A386" s="33"/>
      <c r="B386" s="33"/>
      <c r="C386" s="38"/>
      <c r="D386" s="48"/>
      <c r="E386" s="201"/>
      <c r="F386" s="199"/>
      <c r="G386" s="202"/>
      <c r="H386" s="202"/>
      <c r="I386" s="50"/>
      <c r="J386" s="50"/>
      <c r="K386" s="50"/>
      <c r="L386" s="50"/>
    </row>
    <row r="387" spans="1:11" s="48" customFormat="1" ht="12.75">
      <c r="A387" s="249" t="s">
        <v>169</v>
      </c>
      <c r="B387" s="249"/>
      <c r="C387" s="249"/>
      <c r="D387" s="249"/>
      <c r="E387" s="249"/>
      <c r="F387" s="249"/>
      <c r="G387" s="249"/>
      <c r="H387" s="249"/>
      <c r="I387" s="28"/>
      <c r="J387" s="28"/>
      <c r="K387" s="28"/>
    </row>
    <row r="388" spans="1:8" ht="12.75">
      <c r="A388" s="120"/>
      <c r="B388" s="83"/>
      <c r="C388" s="83"/>
      <c r="D388" s="84" t="s">
        <v>76</v>
      </c>
      <c r="E388" s="114">
        <v>1</v>
      </c>
      <c r="F388" s="114">
        <v>2</v>
      </c>
      <c r="G388" s="114">
        <v>3</v>
      </c>
      <c r="H388" s="114">
        <v>4</v>
      </c>
    </row>
    <row r="389" spans="1:8" ht="45" customHeight="1">
      <c r="A389" s="117"/>
      <c r="B389" s="73"/>
      <c r="C389" s="74"/>
      <c r="D389" s="113" t="s">
        <v>66</v>
      </c>
      <c r="E389" s="203" t="str">
        <f>$E$7</f>
        <v>Book Value 
 Prior Quarter</v>
      </c>
      <c r="F389" s="203" t="str">
        <f>$F$7</f>
        <v>Mark to market
 Prior Quarter</v>
      </c>
      <c r="G389" s="203" t="str">
        <f>$G$7</f>
        <v>Book Value 
 Current Quarter</v>
      </c>
      <c r="H389" s="203" t="str">
        <f>$H$7</f>
        <v>Mark to market
 Current Quarter</v>
      </c>
    </row>
    <row r="390" spans="1:8" ht="12.75">
      <c r="A390" s="118" t="s">
        <v>116</v>
      </c>
      <c r="B390" s="28"/>
      <c r="C390" s="31" t="s">
        <v>14</v>
      </c>
      <c r="D390" s="23"/>
      <c r="E390" s="218"/>
      <c r="F390" s="218"/>
      <c r="G390" s="218"/>
      <c r="H390" s="218"/>
    </row>
    <row r="391" spans="1:8" ht="12.75">
      <c r="A391" s="118"/>
      <c r="B391" s="28" t="s">
        <v>15</v>
      </c>
      <c r="C391" s="23"/>
      <c r="D391" s="22" t="s">
        <v>100</v>
      </c>
      <c r="E391" s="205"/>
      <c r="F391" s="205"/>
      <c r="G391" s="205"/>
      <c r="H391" s="205"/>
    </row>
    <row r="392" spans="1:8" ht="12.75">
      <c r="A392" s="118"/>
      <c r="B392" s="28" t="s">
        <v>16</v>
      </c>
      <c r="C392" s="23"/>
      <c r="D392" s="22" t="s">
        <v>98</v>
      </c>
      <c r="E392" s="205"/>
      <c r="F392" s="205"/>
      <c r="G392" s="205"/>
      <c r="H392" s="205"/>
    </row>
    <row r="393" spans="1:8" ht="12.75">
      <c r="A393" s="118"/>
      <c r="B393" s="28" t="s">
        <v>17</v>
      </c>
      <c r="C393" s="23"/>
      <c r="D393" s="22" t="s">
        <v>152</v>
      </c>
      <c r="E393" s="205"/>
      <c r="F393" s="205"/>
      <c r="G393" s="205"/>
      <c r="H393" s="205"/>
    </row>
    <row r="394" spans="1:8" ht="12.75">
      <c r="A394" s="118"/>
      <c r="B394" s="28" t="s">
        <v>18</v>
      </c>
      <c r="C394" s="23"/>
      <c r="D394" s="22" t="s">
        <v>99</v>
      </c>
      <c r="E394" s="205"/>
      <c r="F394" s="205"/>
      <c r="G394" s="205"/>
      <c r="H394" s="205"/>
    </row>
    <row r="395" spans="1:8" ht="12.75">
      <c r="A395" s="118"/>
      <c r="B395" s="28" t="s">
        <v>19</v>
      </c>
      <c r="D395" s="22" t="s">
        <v>229</v>
      </c>
      <c r="E395" s="205"/>
      <c r="F395" s="205"/>
      <c r="G395" s="205"/>
      <c r="H395" s="205"/>
    </row>
    <row r="396" spans="1:8" ht="12.75">
      <c r="A396" s="118"/>
      <c r="B396" s="28" t="s">
        <v>228</v>
      </c>
      <c r="D396" s="22" t="s">
        <v>136</v>
      </c>
      <c r="E396" s="206">
        <f>SUM(E391:E394)-E395</f>
        <v>0</v>
      </c>
      <c r="F396" s="206">
        <f>SUM(F391:F394)-F395</f>
        <v>0</v>
      </c>
      <c r="G396" s="206">
        <f>SUM(G391:G394)-G395</f>
        <v>0</v>
      </c>
      <c r="H396" s="206">
        <f>SUM(H391:H394)-H395</f>
        <v>0</v>
      </c>
    </row>
    <row r="397" spans="1:8" ht="12.75">
      <c r="A397" s="118" t="s">
        <v>117</v>
      </c>
      <c r="B397" s="28"/>
      <c r="C397" s="31" t="s">
        <v>209</v>
      </c>
      <c r="D397" s="23"/>
      <c r="E397" s="218"/>
      <c r="F397" s="218"/>
      <c r="G397" s="218"/>
      <c r="H397" s="218"/>
    </row>
    <row r="398" spans="1:8" ht="12.75">
      <c r="A398" s="118"/>
      <c r="B398" s="28" t="s">
        <v>20</v>
      </c>
      <c r="C398" s="23"/>
      <c r="D398" s="22" t="s">
        <v>104</v>
      </c>
      <c r="E398" s="205"/>
      <c r="F398" s="205"/>
      <c r="G398" s="205"/>
      <c r="H398" s="205"/>
    </row>
    <row r="399" spans="1:8" ht="12.75">
      <c r="A399" s="118"/>
      <c r="B399" s="28" t="s">
        <v>21</v>
      </c>
      <c r="C399" s="23"/>
      <c r="D399" s="22" t="s">
        <v>105</v>
      </c>
      <c r="E399" s="205"/>
      <c r="F399" s="205"/>
      <c r="G399" s="205"/>
      <c r="H399" s="205"/>
    </row>
    <row r="400" spans="1:8" ht="12.75">
      <c r="A400" s="118"/>
      <c r="B400" s="28" t="s">
        <v>22</v>
      </c>
      <c r="C400" s="23"/>
      <c r="D400" s="22" t="s">
        <v>213</v>
      </c>
      <c r="E400" s="207"/>
      <c r="F400" s="207"/>
      <c r="G400" s="207"/>
      <c r="H400" s="207"/>
    </row>
    <row r="401" spans="1:8" ht="12.75">
      <c r="A401" s="118"/>
      <c r="B401" s="28" t="s">
        <v>23</v>
      </c>
      <c r="C401" s="23"/>
      <c r="D401" s="22" t="s">
        <v>214</v>
      </c>
      <c r="E401" s="207"/>
      <c r="F401" s="207"/>
      <c r="G401" s="207"/>
      <c r="H401" s="207"/>
    </row>
    <row r="402" spans="1:8" ht="12.75">
      <c r="A402" s="118"/>
      <c r="B402" s="28" t="s">
        <v>24</v>
      </c>
      <c r="C402" s="23"/>
      <c r="D402" s="22" t="s">
        <v>215</v>
      </c>
      <c r="E402" s="207"/>
      <c r="F402" s="207"/>
      <c r="G402" s="207"/>
      <c r="H402" s="207"/>
    </row>
    <row r="403" spans="1:8" ht="12.75">
      <c r="A403" s="118"/>
      <c r="B403" s="28" t="s">
        <v>25</v>
      </c>
      <c r="C403" s="23"/>
      <c r="D403" s="22" t="s">
        <v>216</v>
      </c>
      <c r="E403" s="207"/>
      <c r="F403" s="207"/>
      <c r="G403" s="207"/>
      <c r="H403" s="207"/>
    </row>
    <row r="404" spans="1:8" ht="12.75">
      <c r="A404" s="118"/>
      <c r="B404" s="28" t="s">
        <v>26</v>
      </c>
      <c r="C404" s="23"/>
      <c r="D404" s="22" t="s">
        <v>132</v>
      </c>
      <c r="E404" s="207"/>
      <c r="F404" s="207"/>
      <c r="G404" s="207"/>
      <c r="H404" s="207"/>
    </row>
    <row r="405" spans="1:8" ht="12.75">
      <c r="A405" s="118"/>
      <c r="B405" s="28" t="s">
        <v>27</v>
      </c>
      <c r="C405" s="23"/>
      <c r="D405" s="22" t="s">
        <v>211</v>
      </c>
      <c r="E405" s="209">
        <f>SUM(E398:E404)</f>
        <v>0</v>
      </c>
      <c r="F405" s="209">
        <f>SUM(F398:F404)</f>
        <v>0</v>
      </c>
      <c r="G405" s="209">
        <f>SUM(G398:G404)</f>
        <v>0</v>
      </c>
      <c r="H405" s="209">
        <f>SUM(H398:H404)</f>
        <v>0</v>
      </c>
    </row>
    <row r="406" spans="1:8" ht="12.75">
      <c r="A406" s="118" t="s">
        <v>118</v>
      </c>
      <c r="B406" s="28"/>
      <c r="C406" s="31" t="s">
        <v>210</v>
      </c>
      <c r="D406" s="76"/>
      <c r="E406" s="208"/>
      <c r="F406" s="208"/>
      <c r="G406" s="208"/>
      <c r="H406" s="208"/>
    </row>
    <row r="407" spans="1:8" ht="12.75">
      <c r="A407" s="118"/>
      <c r="B407" s="28" t="s">
        <v>28</v>
      </c>
      <c r="C407" s="23"/>
      <c r="D407" s="22" t="s">
        <v>217</v>
      </c>
      <c r="E407" s="207"/>
      <c r="F407" s="207"/>
      <c r="G407" s="207"/>
      <c r="H407" s="207"/>
    </row>
    <row r="408" spans="1:8" ht="12.75">
      <c r="A408" s="118"/>
      <c r="B408" s="28" t="s">
        <v>29</v>
      </c>
      <c r="C408" s="23"/>
      <c r="D408" s="22" t="s">
        <v>218</v>
      </c>
      <c r="E408" s="207"/>
      <c r="F408" s="207"/>
      <c r="G408" s="207"/>
      <c r="H408" s="207"/>
    </row>
    <row r="409" spans="1:8" ht="12.75">
      <c r="A409" s="118"/>
      <c r="B409" s="28" t="s">
        <v>30</v>
      </c>
      <c r="C409" s="23"/>
      <c r="D409" s="22" t="s">
        <v>219</v>
      </c>
      <c r="E409" s="207"/>
      <c r="F409" s="207"/>
      <c r="G409" s="207"/>
      <c r="H409" s="207"/>
    </row>
    <row r="410" spans="1:8" ht="12.75">
      <c r="A410" s="118"/>
      <c r="B410" s="28" t="s">
        <v>31</v>
      </c>
      <c r="C410" s="23"/>
      <c r="D410" s="22" t="s">
        <v>220</v>
      </c>
      <c r="E410" s="207"/>
      <c r="F410" s="207"/>
      <c r="G410" s="207"/>
      <c r="H410" s="207"/>
    </row>
    <row r="411" spans="1:8" ht="12.75">
      <c r="A411" s="118"/>
      <c r="B411" s="28" t="s">
        <v>32</v>
      </c>
      <c r="C411" s="23"/>
      <c r="D411" s="22" t="s">
        <v>221</v>
      </c>
      <c r="E411" s="209">
        <f>SUM(E407:E410)</f>
        <v>0</v>
      </c>
      <c r="F411" s="209">
        <f>SUM(F407:F410)</f>
        <v>0</v>
      </c>
      <c r="G411" s="209">
        <f>SUM(G407:G410)</f>
        <v>0</v>
      </c>
      <c r="H411" s="209">
        <f>SUM(H407:H410)</f>
        <v>0</v>
      </c>
    </row>
    <row r="412" spans="1:8" ht="12.75">
      <c r="A412" s="118" t="s">
        <v>122</v>
      </c>
      <c r="B412" s="28"/>
      <c r="C412" s="31" t="s">
        <v>178</v>
      </c>
      <c r="D412" s="22"/>
      <c r="E412" s="208"/>
      <c r="F412" s="208"/>
      <c r="G412" s="208"/>
      <c r="H412" s="208"/>
    </row>
    <row r="413" spans="1:8" ht="12.75">
      <c r="A413" s="118"/>
      <c r="B413" s="28" t="s">
        <v>33</v>
      </c>
      <c r="C413" s="23"/>
      <c r="D413" s="22" t="s">
        <v>222</v>
      </c>
      <c r="E413" s="207"/>
      <c r="F413" s="207"/>
      <c r="G413" s="207"/>
      <c r="H413" s="207"/>
    </row>
    <row r="414" spans="1:8" ht="12.75">
      <c r="A414" s="118"/>
      <c r="B414" s="28" t="s">
        <v>34</v>
      </c>
      <c r="C414" s="23"/>
      <c r="D414" s="22" t="s">
        <v>223</v>
      </c>
      <c r="E414" s="207"/>
      <c r="F414" s="207"/>
      <c r="G414" s="207"/>
      <c r="H414" s="207"/>
    </row>
    <row r="415" spans="1:8" ht="12.75">
      <c r="A415" s="118"/>
      <c r="B415" s="28" t="s">
        <v>35</v>
      </c>
      <c r="C415" s="23"/>
      <c r="D415" s="22" t="s">
        <v>224</v>
      </c>
      <c r="E415" s="207"/>
      <c r="F415" s="207"/>
      <c r="G415" s="207"/>
      <c r="H415" s="207"/>
    </row>
    <row r="416" spans="1:8" ht="12.75">
      <c r="A416" s="118"/>
      <c r="B416" s="28" t="s">
        <v>36</v>
      </c>
      <c r="C416" s="23"/>
      <c r="D416" s="22" t="s">
        <v>225</v>
      </c>
      <c r="E416" s="207"/>
      <c r="F416" s="207"/>
      <c r="G416" s="207"/>
      <c r="H416" s="207"/>
    </row>
    <row r="417" spans="1:8" ht="12.75">
      <c r="A417" s="118"/>
      <c r="B417" s="28" t="s">
        <v>37</v>
      </c>
      <c r="C417" s="23"/>
      <c r="D417" s="22" t="s">
        <v>186</v>
      </c>
      <c r="E417" s="207"/>
      <c r="F417" s="207"/>
      <c r="G417" s="207"/>
      <c r="H417" s="207"/>
    </row>
    <row r="418" spans="1:8" ht="12.75">
      <c r="A418" s="118"/>
      <c r="B418" s="28" t="s">
        <v>188</v>
      </c>
      <c r="C418" s="23"/>
      <c r="D418" s="22" t="s">
        <v>187</v>
      </c>
      <c r="E418" s="207"/>
      <c r="F418" s="207"/>
      <c r="G418" s="207"/>
      <c r="H418" s="207"/>
    </row>
    <row r="419" spans="1:8" ht="12.75">
      <c r="A419" s="118"/>
      <c r="B419" s="28" t="s">
        <v>189</v>
      </c>
      <c r="C419" s="23"/>
      <c r="D419" s="22" t="s">
        <v>179</v>
      </c>
      <c r="E419" s="209">
        <f>SUM(E413:E418)</f>
        <v>0</v>
      </c>
      <c r="F419" s="209">
        <f>SUM(F413:F418)</f>
        <v>0</v>
      </c>
      <c r="G419" s="209">
        <f>SUM(G413:G418)</f>
        <v>0</v>
      </c>
      <c r="H419" s="209">
        <f>SUM(H413:H418)</f>
        <v>0</v>
      </c>
    </row>
    <row r="420" spans="1:8" ht="12.75">
      <c r="A420" s="118" t="s">
        <v>123</v>
      </c>
      <c r="B420" s="28"/>
      <c r="C420" s="31" t="s">
        <v>137</v>
      </c>
      <c r="D420" s="48"/>
      <c r="E420" s="206"/>
      <c r="F420" s="206"/>
      <c r="G420" s="206"/>
      <c r="H420" s="206"/>
    </row>
    <row r="421" spans="1:8" ht="12.75">
      <c r="A421" s="118"/>
      <c r="B421" s="77" t="s">
        <v>38</v>
      </c>
      <c r="C421" s="31"/>
      <c r="D421" s="22" t="s">
        <v>138</v>
      </c>
      <c r="E421" s="207"/>
      <c r="F421" s="207"/>
      <c r="G421" s="207"/>
      <c r="H421" s="207"/>
    </row>
    <row r="422" spans="1:8" ht="12.75">
      <c r="A422" s="118"/>
      <c r="B422" s="28" t="s">
        <v>39</v>
      </c>
      <c r="C422" s="31"/>
      <c r="D422" s="22" t="s">
        <v>139</v>
      </c>
      <c r="E422" s="207"/>
      <c r="F422" s="207"/>
      <c r="G422" s="207"/>
      <c r="H422" s="207"/>
    </row>
    <row r="423" spans="1:8" ht="12.75">
      <c r="A423" s="118"/>
      <c r="B423" s="28" t="s">
        <v>40</v>
      </c>
      <c r="C423" s="48"/>
      <c r="D423" s="22" t="s">
        <v>140</v>
      </c>
      <c r="E423" s="207"/>
      <c r="F423" s="207"/>
      <c r="G423" s="207"/>
      <c r="H423" s="207"/>
    </row>
    <row r="424" spans="1:8" ht="12.75">
      <c r="A424" s="118"/>
      <c r="B424" s="28" t="s">
        <v>42</v>
      </c>
      <c r="C424" s="48"/>
      <c r="D424" s="22" t="s">
        <v>141</v>
      </c>
      <c r="E424" s="207"/>
      <c r="F424" s="207"/>
      <c r="G424" s="207"/>
      <c r="H424" s="207"/>
    </row>
    <row r="425" spans="1:8" ht="12.75">
      <c r="A425" s="118"/>
      <c r="B425" s="28" t="s">
        <v>43</v>
      </c>
      <c r="C425" s="48"/>
      <c r="D425" s="22" t="s">
        <v>153</v>
      </c>
      <c r="E425" s="209">
        <f>SUM(E421:E424)</f>
        <v>0</v>
      </c>
      <c r="F425" s="209">
        <f>SUM(F421:F424)</f>
        <v>0</v>
      </c>
      <c r="G425" s="209">
        <f>SUM(G421:G424)</f>
        <v>0</v>
      </c>
      <c r="H425" s="209">
        <f>SUM(H421:H424)</f>
        <v>0</v>
      </c>
    </row>
    <row r="426" spans="1:8" ht="13.5">
      <c r="A426" s="118" t="s">
        <v>124</v>
      </c>
      <c r="B426" s="28"/>
      <c r="C426" s="31" t="s">
        <v>212</v>
      </c>
      <c r="D426" s="76"/>
      <c r="E426" s="215"/>
      <c r="F426" s="215"/>
      <c r="G426" s="215"/>
      <c r="H426" s="208"/>
    </row>
    <row r="427" spans="1:8" ht="12.75">
      <c r="A427" s="118"/>
      <c r="B427" s="28" t="s">
        <v>46</v>
      </c>
      <c r="C427" s="76"/>
      <c r="D427" s="22" t="s">
        <v>106</v>
      </c>
      <c r="E427" s="210"/>
      <c r="F427" s="210"/>
      <c r="G427" s="210"/>
      <c r="H427" s="207"/>
    </row>
    <row r="428" spans="1:8" ht="12.75">
      <c r="A428" s="118"/>
      <c r="B428" s="28" t="s">
        <v>47</v>
      </c>
      <c r="C428" s="76"/>
      <c r="D428" s="22" t="s">
        <v>107</v>
      </c>
      <c r="E428" s="210"/>
      <c r="F428" s="210"/>
      <c r="G428" s="210"/>
      <c r="H428" s="207"/>
    </row>
    <row r="429" spans="1:8" ht="12.75">
      <c r="A429" s="118"/>
      <c r="B429" s="28" t="s">
        <v>49</v>
      </c>
      <c r="C429" s="76"/>
      <c r="D429" s="22" t="s">
        <v>41</v>
      </c>
      <c r="E429" s="207"/>
      <c r="F429" s="207"/>
      <c r="G429" s="207"/>
      <c r="H429" s="207"/>
    </row>
    <row r="430" spans="1:8" ht="12.75">
      <c r="A430" s="118"/>
      <c r="B430" s="28" t="s">
        <v>51</v>
      </c>
      <c r="C430" s="76"/>
      <c r="D430" s="22" t="s">
        <v>142</v>
      </c>
      <c r="E430" s="207"/>
      <c r="F430" s="207"/>
      <c r="G430" s="207"/>
      <c r="H430" s="207"/>
    </row>
    <row r="431" spans="1:8" ht="12.75">
      <c r="A431" s="118"/>
      <c r="B431" s="28" t="s">
        <v>53</v>
      </c>
      <c r="C431" s="76"/>
      <c r="D431" s="22" t="s">
        <v>143</v>
      </c>
      <c r="E431" s="207"/>
      <c r="F431" s="207"/>
      <c r="G431" s="207"/>
      <c r="H431" s="207"/>
    </row>
    <row r="432" spans="1:8" ht="12.75">
      <c r="A432" s="118"/>
      <c r="B432" s="28" t="s">
        <v>180</v>
      </c>
      <c r="C432" s="76"/>
      <c r="D432" s="22" t="s">
        <v>44</v>
      </c>
      <c r="E432" s="216">
        <f>SUM(E427:E431)</f>
        <v>0</v>
      </c>
      <c r="F432" s="216">
        <f>SUM(F427:F431)</f>
        <v>0</v>
      </c>
      <c r="G432" s="216">
        <f>SUM(G427:G431)</f>
        <v>0</v>
      </c>
      <c r="H432" s="209">
        <f>SUM(H427:H431)</f>
        <v>0</v>
      </c>
    </row>
    <row r="433" spans="1:8" ht="12.75">
      <c r="A433" s="118" t="s">
        <v>125</v>
      </c>
      <c r="B433" s="28"/>
      <c r="C433" s="31" t="s">
        <v>45</v>
      </c>
      <c r="D433" s="78"/>
      <c r="E433" s="215"/>
      <c r="F433" s="215"/>
      <c r="G433" s="215"/>
      <c r="H433" s="208"/>
    </row>
    <row r="434" spans="1:8" ht="12.75">
      <c r="A434" s="118"/>
      <c r="B434" s="28" t="s">
        <v>56</v>
      </c>
      <c r="C434" s="76"/>
      <c r="D434" s="22" t="s">
        <v>108</v>
      </c>
      <c r="E434" s="210"/>
      <c r="F434" s="210"/>
      <c r="G434" s="210"/>
      <c r="H434" s="207"/>
    </row>
    <row r="435" spans="1:8" ht="12.75">
      <c r="A435" s="118"/>
      <c r="B435" s="28" t="s">
        <v>57</v>
      </c>
      <c r="C435" s="76"/>
      <c r="D435" s="22" t="s">
        <v>48</v>
      </c>
      <c r="E435" s="210"/>
      <c r="F435" s="210"/>
      <c r="G435" s="210"/>
      <c r="H435" s="207"/>
    </row>
    <row r="436" spans="1:8" ht="12.75" hidden="1">
      <c r="A436" s="118"/>
      <c r="B436" s="28" t="s">
        <v>58</v>
      </c>
      <c r="C436" s="76"/>
      <c r="D436" s="22" t="s">
        <v>50</v>
      </c>
      <c r="E436" s="207"/>
      <c r="F436" s="207"/>
      <c r="G436" s="207"/>
      <c r="H436" s="207"/>
    </row>
    <row r="437" spans="1:8" ht="12.75">
      <c r="A437" s="118"/>
      <c r="B437" s="28" t="s">
        <v>58</v>
      </c>
      <c r="C437" s="76"/>
      <c r="D437" s="22" t="s">
        <v>52</v>
      </c>
      <c r="E437" s="207"/>
      <c r="F437" s="207"/>
      <c r="G437" s="207"/>
      <c r="H437" s="207"/>
    </row>
    <row r="438" spans="1:8" ht="12.75">
      <c r="A438" s="118"/>
      <c r="B438" s="28" t="s">
        <v>181</v>
      </c>
      <c r="C438" s="76"/>
      <c r="D438" s="22" t="s">
        <v>54</v>
      </c>
      <c r="E438" s="209">
        <f>SUM(E434:E437)</f>
        <v>0</v>
      </c>
      <c r="F438" s="209">
        <f>SUM(F434:F437)</f>
        <v>0</v>
      </c>
      <c r="G438" s="209">
        <f>SUM(G434:G437)</f>
        <v>0</v>
      </c>
      <c r="H438" s="209">
        <f>SUM(H434:H437)</f>
        <v>0</v>
      </c>
    </row>
    <row r="439" spans="1:8" ht="12.75">
      <c r="A439" s="118" t="s">
        <v>126</v>
      </c>
      <c r="B439" s="28"/>
      <c r="C439" s="31" t="s">
        <v>55</v>
      </c>
      <c r="D439" s="23"/>
      <c r="E439" s="208"/>
      <c r="F439" s="208"/>
      <c r="G439" s="208"/>
      <c r="H439" s="208"/>
    </row>
    <row r="440" spans="1:8" ht="12.75">
      <c r="A440" s="118"/>
      <c r="B440" s="28" t="s">
        <v>183</v>
      </c>
      <c r="C440" s="23"/>
      <c r="D440" s="22" t="s">
        <v>120</v>
      </c>
      <c r="E440" s="207"/>
      <c r="F440" s="207"/>
      <c r="G440" s="207"/>
      <c r="H440" s="207"/>
    </row>
    <row r="441" spans="1:8" ht="12.75">
      <c r="A441" s="118"/>
      <c r="B441" s="28" t="s">
        <v>184</v>
      </c>
      <c r="C441" s="23"/>
      <c r="D441" s="22" t="s">
        <v>133</v>
      </c>
      <c r="E441" s="210"/>
      <c r="F441" s="210"/>
      <c r="G441" s="210"/>
      <c r="H441" s="207"/>
    </row>
    <row r="442" spans="1:8" ht="12.75">
      <c r="A442" s="118"/>
      <c r="B442" s="28" t="s">
        <v>185</v>
      </c>
      <c r="C442" s="23"/>
      <c r="D442" s="22" t="s">
        <v>59</v>
      </c>
      <c r="E442" s="209">
        <f>SUM(E440:E441)</f>
        <v>0</v>
      </c>
      <c r="F442" s="209">
        <f>SUM(F440:F441)</f>
        <v>0</v>
      </c>
      <c r="G442" s="209">
        <f>SUM(G440:G441)</f>
        <v>0</v>
      </c>
      <c r="H442" s="209">
        <f>SUM(H440:H441)</f>
        <v>0</v>
      </c>
    </row>
    <row r="443" spans="1:8" ht="13.5" thickBot="1">
      <c r="A443" s="121"/>
      <c r="B443" s="10"/>
      <c r="C443" s="5" t="s">
        <v>208</v>
      </c>
      <c r="D443" s="9"/>
      <c r="E443" s="226">
        <f>E442+E438+E432+E425+E419+E411+E405+E396</f>
        <v>0</v>
      </c>
      <c r="F443" s="226">
        <f>F442+F438+F432+F425+F419+F411+F405+F396</f>
        <v>0</v>
      </c>
      <c r="G443" s="226">
        <f>G442+G438+G432+G425+G419+G411+G405+G396</f>
        <v>0</v>
      </c>
      <c r="H443" s="211">
        <f>H442+H438+H432+H425+H419+H411+H405+H396</f>
        <v>0</v>
      </c>
    </row>
    <row r="444" spans="1:8" ht="13.5" thickTop="1">
      <c r="A444" s="121"/>
      <c r="B444" s="10"/>
      <c r="C444" s="5" t="s">
        <v>67</v>
      </c>
      <c r="D444" s="9"/>
      <c r="E444" s="212"/>
      <c r="F444" s="220"/>
      <c r="G444" s="212"/>
      <c r="H444" s="212"/>
    </row>
    <row r="445" spans="1:8" ht="12.75">
      <c r="A445" s="121"/>
      <c r="B445" s="41"/>
      <c r="C445" s="85" t="s">
        <v>144</v>
      </c>
      <c r="D445" s="42"/>
      <c r="E445" s="213">
        <f>E444*E443</f>
        <v>0</v>
      </c>
      <c r="F445" s="213">
        <f>F444*F443</f>
        <v>0</v>
      </c>
      <c r="G445" s="213">
        <f>G444*G443</f>
        <v>0</v>
      </c>
      <c r="H445" s="213">
        <f>H444*H443</f>
        <v>0</v>
      </c>
    </row>
    <row r="446" spans="1:8" ht="12.75">
      <c r="A446" s="122"/>
      <c r="B446" s="41"/>
      <c r="C446" s="85" t="s">
        <v>77</v>
      </c>
      <c r="D446" s="42"/>
      <c r="E446" s="213">
        <f>E445+E382</f>
        <v>0</v>
      </c>
      <c r="F446" s="213">
        <f>F445+F382</f>
        <v>0</v>
      </c>
      <c r="G446" s="213">
        <f>G445+G382</f>
        <v>0</v>
      </c>
      <c r="H446" s="213">
        <f>H445+H382</f>
        <v>0</v>
      </c>
    </row>
    <row r="447" spans="1:11" s="32" customFormat="1" ht="27" customHeight="1">
      <c r="A447" s="250" t="s">
        <v>167</v>
      </c>
      <c r="B447" s="250"/>
      <c r="C447" s="250"/>
      <c r="D447" s="250"/>
      <c r="E447" s="250"/>
      <c r="F447" s="250"/>
      <c r="G447" s="250"/>
      <c r="H447" s="198" t="str">
        <f>H383</f>
        <v>V 1.18</v>
      </c>
      <c r="I447" s="24"/>
      <c r="J447" s="24"/>
      <c r="K447" s="24"/>
    </row>
    <row r="448" spans="1:12" s="25" customFormat="1" ht="15.75">
      <c r="A448" s="247" t="s">
        <v>171</v>
      </c>
      <c r="B448" s="247"/>
      <c r="C448" s="247"/>
      <c r="D448" s="87">
        <f>'GI'!$C$5</f>
        <v>0</v>
      </c>
      <c r="E448" s="33"/>
      <c r="F448" s="199"/>
      <c r="G448" s="200"/>
      <c r="H448" s="200"/>
      <c r="I448" s="33"/>
      <c r="J448" s="33"/>
      <c r="K448" s="33"/>
      <c r="L448" s="33"/>
    </row>
    <row r="449" spans="1:12" s="25" customFormat="1" ht="16.5" customHeight="1">
      <c r="A449" s="247" t="s">
        <v>249</v>
      </c>
      <c r="B449" s="247"/>
      <c r="C449" s="247"/>
      <c r="D449" s="38">
        <f>'GI'!$C$13</f>
        <v>0</v>
      </c>
      <c r="E449" s="33"/>
      <c r="F449" s="199"/>
      <c r="G449" s="200"/>
      <c r="H449" s="200"/>
      <c r="I449" s="50"/>
      <c r="J449" s="50"/>
      <c r="K449" s="50"/>
      <c r="L449" s="50"/>
    </row>
    <row r="450" spans="1:12" s="29" customFormat="1" ht="4.5" customHeight="1">
      <c r="A450" s="33"/>
      <c r="B450" s="33"/>
      <c r="C450" s="38"/>
      <c r="D450" s="48"/>
      <c r="E450" s="201"/>
      <c r="F450" s="199"/>
      <c r="G450" s="202"/>
      <c r="H450" s="202"/>
      <c r="I450" s="50"/>
      <c r="J450" s="50"/>
      <c r="K450" s="50"/>
      <c r="L450" s="50"/>
    </row>
    <row r="451" spans="1:11" s="48" customFormat="1" ht="12.75">
      <c r="A451" s="249" t="s">
        <v>169</v>
      </c>
      <c r="B451" s="249"/>
      <c r="C451" s="249"/>
      <c r="D451" s="249"/>
      <c r="E451" s="249"/>
      <c r="F451" s="249"/>
      <c r="G451" s="249"/>
      <c r="H451" s="249"/>
      <c r="I451" s="28"/>
      <c r="J451" s="28"/>
      <c r="K451" s="28"/>
    </row>
    <row r="452" spans="1:8" ht="12.75">
      <c r="A452" s="120"/>
      <c r="B452" s="83"/>
      <c r="C452" s="83"/>
      <c r="D452" s="84" t="s">
        <v>165</v>
      </c>
      <c r="E452" s="114">
        <v>1</v>
      </c>
      <c r="F452" s="114">
        <v>2</v>
      </c>
      <c r="G452" s="114">
        <v>3</v>
      </c>
      <c r="H452" s="114">
        <v>4</v>
      </c>
    </row>
    <row r="453" spans="1:8" ht="42" customHeight="1">
      <c r="A453" s="117"/>
      <c r="B453" s="73"/>
      <c r="C453" s="74"/>
      <c r="D453" s="113" t="s">
        <v>121</v>
      </c>
      <c r="E453" s="203" t="str">
        <f>$E$7</f>
        <v>Book Value 
 Prior Quarter</v>
      </c>
      <c r="F453" s="203" t="str">
        <f>$F$7</f>
        <v>Mark to market
 Prior Quarter</v>
      </c>
      <c r="G453" s="203" t="str">
        <f>$G$7</f>
        <v>Book Value 
 Current Quarter</v>
      </c>
      <c r="H453" s="203" t="str">
        <f>$H$7</f>
        <v>Mark to market
 Current Quarter</v>
      </c>
    </row>
    <row r="454" spans="1:8" ht="12.75">
      <c r="A454" s="118" t="s">
        <v>116</v>
      </c>
      <c r="B454" s="28"/>
      <c r="C454" s="31" t="s">
        <v>14</v>
      </c>
      <c r="D454" s="23"/>
      <c r="E454" s="221">
        <f aca="true" t="shared" si="0" ref="E454:E485">E8*$E$62+E71+E134*$E$188+E198*$E$252+E262*$E$316+E326*$E$380+E390*$E$444</f>
        <v>0</v>
      </c>
      <c r="F454" s="221">
        <f aca="true" t="shared" si="1" ref="F454:F485">F8*$F$62+F71+F134*$F$188+F198*$F$252+F262*$F$316+F326*$F$380+F390*$F$444</f>
        <v>0</v>
      </c>
      <c r="G454" s="221">
        <f aca="true" t="shared" si="2" ref="G454:G485">G8*$G$62+G71+G134*$G$188+G198*$G$252+G262*$G$316+G326*$G$380+G390*$G$444</f>
        <v>0</v>
      </c>
      <c r="H454" s="221">
        <f aca="true" t="shared" si="3" ref="H454:H485">H8*$H$62+H71+H134*$H$188+H198*$H$252+H262*$H$316+H326*$H$380+H390*$H$444</f>
        <v>0</v>
      </c>
    </row>
    <row r="455" spans="1:8" ht="12.75">
      <c r="A455" s="118"/>
      <c r="B455" s="28" t="s">
        <v>15</v>
      </c>
      <c r="C455" s="23"/>
      <c r="D455" s="22" t="s">
        <v>100</v>
      </c>
      <c r="E455" s="218">
        <f t="shared" si="0"/>
        <v>0</v>
      </c>
      <c r="F455" s="218">
        <f t="shared" si="1"/>
        <v>0</v>
      </c>
      <c r="G455" s="218">
        <f t="shared" si="2"/>
        <v>0</v>
      </c>
      <c r="H455" s="218">
        <f t="shared" si="3"/>
        <v>0</v>
      </c>
    </row>
    <row r="456" spans="1:8" ht="12.75">
      <c r="A456" s="118"/>
      <c r="B456" s="28" t="s">
        <v>16</v>
      </c>
      <c r="C456" s="23"/>
      <c r="D456" s="22" t="s">
        <v>98</v>
      </c>
      <c r="E456" s="218">
        <f t="shared" si="0"/>
        <v>0</v>
      </c>
      <c r="F456" s="218">
        <f t="shared" si="1"/>
        <v>0</v>
      </c>
      <c r="G456" s="218">
        <f t="shared" si="2"/>
        <v>0</v>
      </c>
      <c r="H456" s="218">
        <f t="shared" si="3"/>
        <v>0</v>
      </c>
    </row>
    <row r="457" spans="1:8" ht="12.75">
      <c r="A457" s="118"/>
      <c r="B457" s="28" t="s">
        <v>17</v>
      </c>
      <c r="C457" s="23"/>
      <c r="D457" s="22" t="s">
        <v>152</v>
      </c>
      <c r="E457" s="218">
        <f t="shared" si="0"/>
        <v>0</v>
      </c>
      <c r="F457" s="218">
        <f t="shared" si="1"/>
        <v>0</v>
      </c>
      <c r="G457" s="218">
        <f t="shared" si="2"/>
        <v>0</v>
      </c>
      <c r="H457" s="218">
        <f t="shared" si="3"/>
        <v>0</v>
      </c>
    </row>
    <row r="458" spans="1:8" ht="12.75">
      <c r="A458" s="118"/>
      <c r="B458" s="28" t="s">
        <v>18</v>
      </c>
      <c r="C458" s="23"/>
      <c r="D458" s="22" t="s">
        <v>99</v>
      </c>
      <c r="E458" s="218">
        <f t="shared" si="0"/>
        <v>0</v>
      </c>
      <c r="F458" s="218">
        <f t="shared" si="1"/>
        <v>0</v>
      </c>
      <c r="G458" s="218">
        <f t="shared" si="2"/>
        <v>0</v>
      </c>
      <c r="H458" s="218">
        <f t="shared" si="3"/>
        <v>0</v>
      </c>
    </row>
    <row r="459" spans="1:8" ht="12.75">
      <c r="A459" s="118"/>
      <c r="B459" s="28" t="s">
        <v>19</v>
      </c>
      <c r="D459" s="22" t="s">
        <v>229</v>
      </c>
      <c r="E459" s="218">
        <f t="shared" si="0"/>
        <v>0</v>
      </c>
      <c r="F459" s="218">
        <f t="shared" si="1"/>
        <v>0</v>
      </c>
      <c r="G459" s="218">
        <f t="shared" si="2"/>
        <v>0</v>
      </c>
      <c r="H459" s="218">
        <f t="shared" si="3"/>
        <v>0</v>
      </c>
    </row>
    <row r="460" spans="1:8" ht="12.75">
      <c r="A460" s="118"/>
      <c r="B460" s="28" t="s">
        <v>228</v>
      </c>
      <c r="D460" s="22" t="s">
        <v>136</v>
      </c>
      <c r="E460" s="218">
        <f t="shared" si="0"/>
        <v>0</v>
      </c>
      <c r="F460" s="218">
        <f t="shared" si="1"/>
        <v>0</v>
      </c>
      <c r="G460" s="218">
        <f t="shared" si="2"/>
        <v>0</v>
      </c>
      <c r="H460" s="218">
        <f t="shared" si="3"/>
        <v>0</v>
      </c>
    </row>
    <row r="461" spans="1:8" ht="12.75">
      <c r="A461" s="118" t="s">
        <v>117</v>
      </c>
      <c r="B461" s="28"/>
      <c r="C461" s="31" t="s">
        <v>209</v>
      </c>
      <c r="D461" s="23"/>
      <c r="E461" s="221">
        <f t="shared" si="0"/>
        <v>0</v>
      </c>
      <c r="F461" s="221">
        <f t="shared" si="1"/>
        <v>0</v>
      </c>
      <c r="G461" s="221">
        <f t="shared" si="2"/>
        <v>0</v>
      </c>
      <c r="H461" s="221">
        <f t="shared" si="3"/>
        <v>0</v>
      </c>
    </row>
    <row r="462" spans="1:8" ht="12.75">
      <c r="A462" s="118"/>
      <c r="B462" s="28" t="s">
        <v>20</v>
      </c>
      <c r="C462" s="23"/>
      <c r="D462" s="22" t="s">
        <v>104</v>
      </c>
      <c r="E462" s="218">
        <f t="shared" si="0"/>
        <v>0</v>
      </c>
      <c r="F462" s="218">
        <f t="shared" si="1"/>
        <v>0</v>
      </c>
      <c r="G462" s="218">
        <f t="shared" si="2"/>
        <v>0</v>
      </c>
      <c r="H462" s="218">
        <f t="shared" si="3"/>
        <v>0</v>
      </c>
    </row>
    <row r="463" spans="1:8" ht="12.75">
      <c r="A463" s="118"/>
      <c r="B463" s="28" t="s">
        <v>21</v>
      </c>
      <c r="C463" s="23"/>
      <c r="D463" s="22" t="s">
        <v>105</v>
      </c>
      <c r="E463" s="218">
        <f t="shared" si="0"/>
        <v>0</v>
      </c>
      <c r="F463" s="218">
        <f t="shared" si="1"/>
        <v>0</v>
      </c>
      <c r="G463" s="218">
        <f t="shared" si="2"/>
        <v>0</v>
      </c>
      <c r="H463" s="218">
        <f t="shared" si="3"/>
        <v>0</v>
      </c>
    </row>
    <row r="464" spans="1:8" ht="12.75">
      <c r="A464" s="118"/>
      <c r="B464" s="28" t="s">
        <v>22</v>
      </c>
      <c r="C464" s="23"/>
      <c r="D464" s="22" t="s">
        <v>213</v>
      </c>
      <c r="E464" s="218">
        <f t="shared" si="0"/>
        <v>0</v>
      </c>
      <c r="F464" s="218">
        <f t="shared" si="1"/>
        <v>0</v>
      </c>
      <c r="G464" s="218">
        <f t="shared" si="2"/>
        <v>0</v>
      </c>
      <c r="H464" s="218">
        <f t="shared" si="3"/>
        <v>0</v>
      </c>
    </row>
    <row r="465" spans="1:8" ht="12.75">
      <c r="A465" s="118"/>
      <c r="B465" s="28" t="s">
        <v>23</v>
      </c>
      <c r="C465" s="23"/>
      <c r="D465" s="22" t="s">
        <v>214</v>
      </c>
      <c r="E465" s="218">
        <f t="shared" si="0"/>
        <v>0</v>
      </c>
      <c r="F465" s="218">
        <f t="shared" si="1"/>
        <v>0</v>
      </c>
      <c r="G465" s="218">
        <f t="shared" si="2"/>
        <v>0</v>
      </c>
      <c r="H465" s="218">
        <f t="shared" si="3"/>
        <v>0</v>
      </c>
    </row>
    <row r="466" spans="1:8" ht="12.75">
      <c r="A466" s="118"/>
      <c r="B466" s="28" t="s">
        <v>24</v>
      </c>
      <c r="C466" s="23"/>
      <c r="D466" s="22" t="s">
        <v>215</v>
      </c>
      <c r="E466" s="218">
        <f t="shared" si="0"/>
        <v>0</v>
      </c>
      <c r="F466" s="218">
        <f t="shared" si="1"/>
        <v>0</v>
      </c>
      <c r="G466" s="218">
        <f t="shared" si="2"/>
        <v>0</v>
      </c>
      <c r="H466" s="218">
        <f t="shared" si="3"/>
        <v>0</v>
      </c>
    </row>
    <row r="467" spans="1:8" ht="12.75">
      <c r="A467" s="118"/>
      <c r="B467" s="28" t="s">
        <v>25</v>
      </c>
      <c r="C467" s="23"/>
      <c r="D467" s="22" t="s">
        <v>216</v>
      </c>
      <c r="E467" s="218">
        <f t="shared" si="0"/>
        <v>0</v>
      </c>
      <c r="F467" s="218">
        <f t="shared" si="1"/>
        <v>0</v>
      </c>
      <c r="G467" s="218">
        <f t="shared" si="2"/>
        <v>0</v>
      </c>
      <c r="H467" s="218">
        <f t="shared" si="3"/>
        <v>0</v>
      </c>
    </row>
    <row r="468" spans="1:8" ht="12.75">
      <c r="A468" s="118"/>
      <c r="B468" s="28" t="s">
        <v>26</v>
      </c>
      <c r="C468" s="23"/>
      <c r="D468" s="22" t="s">
        <v>132</v>
      </c>
      <c r="E468" s="218">
        <f t="shared" si="0"/>
        <v>0</v>
      </c>
      <c r="F468" s="218">
        <f t="shared" si="1"/>
        <v>0</v>
      </c>
      <c r="G468" s="218">
        <f t="shared" si="2"/>
        <v>0</v>
      </c>
      <c r="H468" s="218">
        <f t="shared" si="3"/>
        <v>0</v>
      </c>
    </row>
    <row r="469" spans="1:8" ht="12.75">
      <c r="A469" s="118"/>
      <c r="B469" s="28" t="s">
        <v>27</v>
      </c>
      <c r="C469" s="23"/>
      <c r="D469" s="22" t="s">
        <v>211</v>
      </c>
      <c r="E469" s="221">
        <f t="shared" si="0"/>
        <v>0</v>
      </c>
      <c r="F469" s="221">
        <f t="shared" si="1"/>
        <v>0</v>
      </c>
      <c r="G469" s="221">
        <f t="shared" si="2"/>
        <v>0</v>
      </c>
      <c r="H469" s="221">
        <f t="shared" si="3"/>
        <v>0</v>
      </c>
    </row>
    <row r="470" spans="1:8" ht="12.75">
      <c r="A470" s="118" t="s">
        <v>118</v>
      </c>
      <c r="B470" s="28"/>
      <c r="C470" s="31" t="s">
        <v>210</v>
      </c>
      <c r="D470" s="76"/>
      <c r="E470" s="221">
        <f t="shared" si="0"/>
        <v>0</v>
      </c>
      <c r="F470" s="221">
        <f t="shared" si="1"/>
        <v>0</v>
      </c>
      <c r="G470" s="221">
        <f t="shared" si="2"/>
        <v>0</v>
      </c>
      <c r="H470" s="221">
        <f t="shared" si="3"/>
        <v>0</v>
      </c>
    </row>
    <row r="471" spans="1:8" ht="12.75">
      <c r="A471" s="118"/>
      <c r="B471" s="28" t="s">
        <v>28</v>
      </c>
      <c r="C471" s="23"/>
      <c r="D471" s="22" t="s">
        <v>217</v>
      </c>
      <c r="E471" s="218">
        <f t="shared" si="0"/>
        <v>0</v>
      </c>
      <c r="F471" s="218">
        <f t="shared" si="1"/>
        <v>0</v>
      </c>
      <c r="G471" s="218">
        <f t="shared" si="2"/>
        <v>0</v>
      </c>
      <c r="H471" s="218">
        <f t="shared" si="3"/>
        <v>0</v>
      </c>
    </row>
    <row r="472" spans="1:8" ht="12.75">
      <c r="A472" s="118"/>
      <c r="B472" s="28" t="s">
        <v>29</v>
      </c>
      <c r="C472" s="23"/>
      <c r="D472" s="22" t="s">
        <v>218</v>
      </c>
      <c r="E472" s="218">
        <f t="shared" si="0"/>
        <v>0</v>
      </c>
      <c r="F472" s="218">
        <f t="shared" si="1"/>
        <v>0</v>
      </c>
      <c r="G472" s="218">
        <f t="shared" si="2"/>
        <v>0</v>
      </c>
      <c r="H472" s="218">
        <f t="shared" si="3"/>
        <v>0</v>
      </c>
    </row>
    <row r="473" spans="1:8" ht="12.75">
      <c r="A473" s="118"/>
      <c r="B473" s="28" t="s">
        <v>30</v>
      </c>
      <c r="C473" s="23"/>
      <c r="D473" s="22" t="s">
        <v>219</v>
      </c>
      <c r="E473" s="218">
        <f t="shared" si="0"/>
        <v>0</v>
      </c>
      <c r="F473" s="218">
        <f t="shared" si="1"/>
        <v>0</v>
      </c>
      <c r="G473" s="218">
        <f t="shared" si="2"/>
        <v>0</v>
      </c>
      <c r="H473" s="218">
        <f t="shared" si="3"/>
        <v>0</v>
      </c>
    </row>
    <row r="474" spans="1:8" ht="12.75">
      <c r="A474" s="118"/>
      <c r="B474" s="28" t="s">
        <v>31</v>
      </c>
      <c r="C474" s="23"/>
      <c r="D474" s="22" t="s">
        <v>220</v>
      </c>
      <c r="E474" s="218">
        <f t="shared" si="0"/>
        <v>0</v>
      </c>
      <c r="F474" s="218">
        <f t="shared" si="1"/>
        <v>0</v>
      </c>
      <c r="G474" s="218">
        <f t="shared" si="2"/>
        <v>0</v>
      </c>
      <c r="H474" s="218">
        <f t="shared" si="3"/>
        <v>0</v>
      </c>
    </row>
    <row r="475" spans="1:8" ht="12.75">
      <c r="A475" s="118"/>
      <c r="B475" s="28" t="s">
        <v>32</v>
      </c>
      <c r="C475" s="23"/>
      <c r="D475" s="22" t="s">
        <v>221</v>
      </c>
      <c r="E475" s="221">
        <f t="shared" si="0"/>
        <v>0</v>
      </c>
      <c r="F475" s="221">
        <f t="shared" si="1"/>
        <v>0</v>
      </c>
      <c r="G475" s="221">
        <f t="shared" si="2"/>
        <v>0</v>
      </c>
      <c r="H475" s="221">
        <f t="shared" si="3"/>
        <v>0</v>
      </c>
    </row>
    <row r="476" spans="1:8" ht="12.75">
      <c r="A476" s="118" t="s">
        <v>122</v>
      </c>
      <c r="B476" s="28"/>
      <c r="C476" s="31" t="s">
        <v>178</v>
      </c>
      <c r="D476" s="22"/>
      <c r="E476" s="221">
        <f t="shared" si="0"/>
        <v>0</v>
      </c>
      <c r="F476" s="221">
        <f t="shared" si="1"/>
        <v>0</v>
      </c>
      <c r="G476" s="221">
        <f t="shared" si="2"/>
        <v>0</v>
      </c>
      <c r="H476" s="221">
        <f t="shared" si="3"/>
        <v>0</v>
      </c>
    </row>
    <row r="477" spans="1:8" ht="12.75">
      <c r="A477" s="118"/>
      <c r="B477" s="28" t="s">
        <v>33</v>
      </c>
      <c r="C477" s="23"/>
      <c r="D477" s="22" t="s">
        <v>222</v>
      </c>
      <c r="E477" s="218">
        <f t="shared" si="0"/>
        <v>0</v>
      </c>
      <c r="F477" s="218">
        <f t="shared" si="1"/>
        <v>0</v>
      </c>
      <c r="G477" s="218">
        <f t="shared" si="2"/>
        <v>0</v>
      </c>
      <c r="H477" s="218">
        <f t="shared" si="3"/>
        <v>0</v>
      </c>
    </row>
    <row r="478" spans="1:8" ht="12.75">
      <c r="A478" s="118"/>
      <c r="B478" s="28" t="s">
        <v>34</v>
      </c>
      <c r="C478" s="23"/>
      <c r="D478" s="22" t="s">
        <v>223</v>
      </c>
      <c r="E478" s="218">
        <f t="shared" si="0"/>
        <v>0</v>
      </c>
      <c r="F478" s="218">
        <f t="shared" si="1"/>
        <v>0</v>
      </c>
      <c r="G478" s="218">
        <f t="shared" si="2"/>
        <v>0</v>
      </c>
      <c r="H478" s="218">
        <f t="shared" si="3"/>
        <v>0</v>
      </c>
    </row>
    <row r="479" spans="1:8" ht="12.75">
      <c r="A479" s="118"/>
      <c r="B479" s="28" t="s">
        <v>35</v>
      </c>
      <c r="C479" s="23"/>
      <c r="D479" s="22" t="s">
        <v>224</v>
      </c>
      <c r="E479" s="218">
        <f t="shared" si="0"/>
        <v>0</v>
      </c>
      <c r="F479" s="218">
        <f t="shared" si="1"/>
        <v>0</v>
      </c>
      <c r="G479" s="218">
        <f t="shared" si="2"/>
        <v>0</v>
      </c>
      <c r="H479" s="218">
        <f t="shared" si="3"/>
        <v>0</v>
      </c>
    </row>
    <row r="480" spans="1:8" ht="12.75">
      <c r="A480" s="118"/>
      <c r="B480" s="28" t="s">
        <v>36</v>
      </c>
      <c r="C480" s="23"/>
      <c r="D480" s="22" t="s">
        <v>225</v>
      </c>
      <c r="E480" s="218">
        <f t="shared" si="0"/>
        <v>0</v>
      </c>
      <c r="F480" s="218">
        <f t="shared" si="1"/>
        <v>0</v>
      </c>
      <c r="G480" s="218">
        <f t="shared" si="2"/>
        <v>0</v>
      </c>
      <c r="H480" s="218">
        <f t="shared" si="3"/>
        <v>0</v>
      </c>
    </row>
    <row r="481" spans="1:8" ht="12.75">
      <c r="A481" s="118"/>
      <c r="B481" s="28" t="s">
        <v>37</v>
      </c>
      <c r="C481" s="23"/>
      <c r="D481" s="22" t="s">
        <v>186</v>
      </c>
      <c r="E481" s="218">
        <f t="shared" si="0"/>
        <v>0</v>
      </c>
      <c r="F481" s="218">
        <f t="shared" si="1"/>
        <v>0</v>
      </c>
      <c r="G481" s="218">
        <f t="shared" si="2"/>
        <v>0</v>
      </c>
      <c r="H481" s="218">
        <f t="shared" si="3"/>
        <v>0</v>
      </c>
    </row>
    <row r="482" spans="1:8" ht="12.75">
      <c r="A482" s="118"/>
      <c r="B482" s="28" t="s">
        <v>188</v>
      </c>
      <c r="C482" s="23"/>
      <c r="D482" s="22" t="s">
        <v>187</v>
      </c>
      <c r="E482" s="218">
        <f t="shared" si="0"/>
        <v>0</v>
      </c>
      <c r="F482" s="218">
        <f t="shared" si="1"/>
        <v>0</v>
      </c>
      <c r="G482" s="218">
        <f t="shared" si="2"/>
        <v>0</v>
      </c>
      <c r="H482" s="218">
        <f t="shared" si="3"/>
        <v>0</v>
      </c>
    </row>
    <row r="483" spans="1:8" ht="12.75">
      <c r="A483" s="118"/>
      <c r="B483" s="28" t="s">
        <v>189</v>
      </c>
      <c r="C483" s="23"/>
      <c r="D483" s="22" t="s">
        <v>179</v>
      </c>
      <c r="E483" s="221">
        <f t="shared" si="0"/>
        <v>0</v>
      </c>
      <c r="F483" s="221">
        <f t="shared" si="1"/>
        <v>0</v>
      </c>
      <c r="G483" s="221">
        <f t="shared" si="2"/>
        <v>0</v>
      </c>
      <c r="H483" s="221">
        <f t="shared" si="3"/>
        <v>0</v>
      </c>
    </row>
    <row r="484" spans="1:8" ht="12.75">
      <c r="A484" s="118" t="s">
        <v>123</v>
      </c>
      <c r="B484" s="28"/>
      <c r="C484" s="31" t="s">
        <v>137</v>
      </c>
      <c r="D484" s="48"/>
      <c r="E484" s="221">
        <f t="shared" si="0"/>
        <v>0</v>
      </c>
      <c r="F484" s="221">
        <f t="shared" si="1"/>
        <v>0</v>
      </c>
      <c r="G484" s="221">
        <f t="shared" si="2"/>
        <v>0</v>
      </c>
      <c r="H484" s="221">
        <f t="shared" si="3"/>
        <v>0</v>
      </c>
    </row>
    <row r="485" spans="1:8" ht="12.75">
      <c r="A485" s="118"/>
      <c r="B485" s="77" t="s">
        <v>38</v>
      </c>
      <c r="C485" s="31"/>
      <c r="D485" s="22" t="s">
        <v>138</v>
      </c>
      <c r="E485" s="218">
        <f t="shared" si="0"/>
        <v>0</v>
      </c>
      <c r="F485" s="218">
        <f t="shared" si="1"/>
        <v>0</v>
      </c>
      <c r="G485" s="218">
        <f t="shared" si="2"/>
        <v>0</v>
      </c>
      <c r="H485" s="218">
        <f t="shared" si="3"/>
        <v>0</v>
      </c>
    </row>
    <row r="486" spans="1:8" ht="12.75">
      <c r="A486" s="118"/>
      <c r="B486" s="28" t="s">
        <v>39</v>
      </c>
      <c r="C486" s="31"/>
      <c r="D486" s="22" t="s">
        <v>139</v>
      </c>
      <c r="E486" s="218">
        <f aca="true" t="shared" si="4" ref="E486:E507">E40*$E$62+E103+E166*$E$188+E230*$E$252+E294*$E$316+E358*$E$380+E422*$E$444</f>
        <v>0</v>
      </c>
      <c r="F486" s="218">
        <f aca="true" t="shared" si="5" ref="F486:F507">F40*$F$62+F103+F166*$F$188+F230*$F$252+F294*$F$316+F358*$F$380+F422*$F$444</f>
        <v>0</v>
      </c>
      <c r="G486" s="218">
        <f aca="true" t="shared" si="6" ref="G486:G507">G40*$G$62+G103+G166*$G$188+G230*$G$252+G294*$G$316+G358*$G$380+G422*$G$444</f>
        <v>0</v>
      </c>
      <c r="H486" s="218">
        <f aca="true" t="shared" si="7" ref="H486:H507">H40*$H$62+H103+H166*$H$188+H230*$H$252+H294*$H$316+H358*$H$380+H422*$H$444</f>
        <v>0</v>
      </c>
    </row>
    <row r="487" spans="1:8" ht="12.75">
      <c r="A487" s="118"/>
      <c r="B487" s="28" t="s">
        <v>40</v>
      </c>
      <c r="C487" s="48"/>
      <c r="D487" s="22" t="s">
        <v>140</v>
      </c>
      <c r="E487" s="218">
        <f t="shared" si="4"/>
        <v>0</v>
      </c>
      <c r="F487" s="218">
        <f t="shared" si="5"/>
        <v>0</v>
      </c>
      <c r="G487" s="218">
        <f t="shared" si="6"/>
        <v>0</v>
      </c>
      <c r="H487" s="218">
        <f t="shared" si="7"/>
        <v>0</v>
      </c>
    </row>
    <row r="488" spans="1:8" ht="12.75">
      <c r="A488" s="118"/>
      <c r="B488" s="28" t="s">
        <v>42</v>
      </c>
      <c r="C488" s="48"/>
      <c r="D488" s="22" t="s">
        <v>141</v>
      </c>
      <c r="E488" s="218">
        <f t="shared" si="4"/>
        <v>0</v>
      </c>
      <c r="F488" s="218">
        <f t="shared" si="5"/>
        <v>0</v>
      </c>
      <c r="G488" s="218">
        <f t="shared" si="6"/>
        <v>0</v>
      </c>
      <c r="H488" s="218">
        <f t="shared" si="7"/>
        <v>0</v>
      </c>
    </row>
    <row r="489" spans="1:8" ht="12.75">
      <c r="A489" s="118"/>
      <c r="B489" s="28" t="s">
        <v>43</v>
      </c>
      <c r="C489" s="48"/>
      <c r="D489" s="22" t="s">
        <v>153</v>
      </c>
      <c r="E489" s="221">
        <f t="shared" si="4"/>
        <v>0</v>
      </c>
      <c r="F489" s="221">
        <f t="shared" si="5"/>
        <v>0</v>
      </c>
      <c r="G489" s="221">
        <f t="shared" si="6"/>
        <v>0</v>
      </c>
      <c r="H489" s="221">
        <f t="shared" si="7"/>
        <v>0</v>
      </c>
    </row>
    <row r="490" spans="1:8" ht="13.5">
      <c r="A490" s="118" t="s">
        <v>124</v>
      </c>
      <c r="B490" s="28"/>
      <c r="C490" s="31" t="s">
        <v>212</v>
      </c>
      <c r="D490" s="76"/>
      <c r="E490" s="221">
        <f t="shared" si="4"/>
        <v>0</v>
      </c>
      <c r="F490" s="221">
        <f t="shared" si="5"/>
        <v>0</v>
      </c>
      <c r="G490" s="221">
        <f t="shared" si="6"/>
        <v>0</v>
      </c>
      <c r="H490" s="221">
        <f t="shared" si="7"/>
        <v>0</v>
      </c>
    </row>
    <row r="491" spans="1:8" ht="12.75">
      <c r="A491" s="118"/>
      <c r="B491" s="28" t="s">
        <v>46</v>
      </c>
      <c r="C491" s="76"/>
      <c r="D491" s="22" t="s">
        <v>106</v>
      </c>
      <c r="E491" s="218">
        <f t="shared" si="4"/>
        <v>0</v>
      </c>
      <c r="F491" s="218">
        <f t="shared" si="5"/>
        <v>0</v>
      </c>
      <c r="G491" s="218">
        <f t="shared" si="6"/>
        <v>0</v>
      </c>
      <c r="H491" s="218">
        <f t="shared" si="7"/>
        <v>0</v>
      </c>
    </row>
    <row r="492" spans="1:8" ht="12.75">
      <c r="A492" s="118"/>
      <c r="B492" s="28" t="s">
        <v>47</v>
      </c>
      <c r="C492" s="76"/>
      <c r="D492" s="22" t="s">
        <v>107</v>
      </c>
      <c r="E492" s="218">
        <f t="shared" si="4"/>
        <v>0</v>
      </c>
      <c r="F492" s="218">
        <f t="shared" si="5"/>
        <v>0</v>
      </c>
      <c r="G492" s="218">
        <f t="shared" si="6"/>
        <v>0</v>
      </c>
      <c r="H492" s="218">
        <f t="shared" si="7"/>
        <v>0</v>
      </c>
    </row>
    <row r="493" spans="1:8" ht="12.75">
      <c r="A493" s="118"/>
      <c r="B493" s="28" t="s">
        <v>49</v>
      </c>
      <c r="C493" s="76"/>
      <c r="D493" s="22" t="s">
        <v>41</v>
      </c>
      <c r="E493" s="218">
        <f t="shared" si="4"/>
        <v>0</v>
      </c>
      <c r="F493" s="218">
        <f t="shared" si="5"/>
        <v>0</v>
      </c>
      <c r="G493" s="218">
        <f t="shared" si="6"/>
        <v>0</v>
      </c>
      <c r="H493" s="218">
        <f t="shared" si="7"/>
        <v>0</v>
      </c>
    </row>
    <row r="494" spans="1:8" ht="12.75">
      <c r="A494" s="118"/>
      <c r="B494" s="28" t="s">
        <v>51</v>
      </c>
      <c r="C494" s="76"/>
      <c r="D494" s="22" t="s">
        <v>142</v>
      </c>
      <c r="E494" s="218">
        <f t="shared" si="4"/>
        <v>0</v>
      </c>
      <c r="F494" s="218">
        <f t="shared" si="5"/>
        <v>0</v>
      </c>
      <c r="G494" s="218">
        <f t="shared" si="6"/>
        <v>0</v>
      </c>
      <c r="H494" s="218">
        <f t="shared" si="7"/>
        <v>0</v>
      </c>
    </row>
    <row r="495" spans="1:8" ht="12.75">
      <c r="A495" s="118"/>
      <c r="B495" s="28" t="s">
        <v>53</v>
      </c>
      <c r="C495" s="76"/>
      <c r="D495" s="22" t="s">
        <v>143</v>
      </c>
      <c r="E495" s="218">
        <f t="shared" si="4"/>
        <v>0</v>
      </c>
      <c r="F495" s="218">
        <f t="shared" si="5"/>
        <v>0</v>
      </c>
      <c r="G495" s="218">
        <f t="shared" si="6"/>
        <v>0</v>
      </c>
      <c r="H495" s="218">
        <f t="shared" si="7"/>
        <v>0</v>
      </c>
    </row>
    <row r="496" spans="1:8" ht="12.75">
      <c r="A496" s="118"/>
      <c r="B496" s="28" t="s">
        <v>180</v>
      </c>
      <c r="C496" s="76"/>
      <c r="D496" s="22" t="s">
        <v>44</v>
      </c>
      <c r="E496" s="221">
        <f t="shared" si="4"/>
        <v>0</v>
      </c>
      <c r="F496" s="221">
        <f t="shared" si="5"/>
        <v>0</v>
      </c>
      <c r="G496" s="221">
        <f t="shared" si="6"/>
        <v>0</v>
      </c>
      <c r="H496" s="221">
        <f t="shared" si="7"/>
        <v>0</v>
      </c>
    </row>
    <row r="497" spans="1:8" ht="12.75">
      <c r="A497" s="118" t="s">
        <v>125</v>
      </c>
      <c r="B497" s="28"/>
      <c r="C497" s="31" t="s">
        <v>45</v>
      </c>
      <c r="D497" s="78"/>
      <c r="E497" s="221">
        <f t="shared" si="4"/>
        <v>0</v>
      </c>
      <c r="F497" s="221">
        <f t="shared" si="5"/>
        <v>0</v>
      </c>
      <c r="G497" s="221">
        <f t="shared" si="6"/>
        <v>0</v>
      </c>
      <c r="H497" s="221">
        <f t="shared" si="7"/>
        <v>0</v>
      </c>
    </row>
    <row r="498" spans="1:8" ht="12.75">
      <c r="A498" s="118"/>
      <c r="B498" s="28" t="s">
        <v>56</v>
      </c>
      <c r="C498" s="76"/>
      <c r="D498" s="22" t="s">
        <v>108</v>
      </c>
      <c r="E498" s="218">
        <f t="shared" si="4"/>
        <v>0</v>
      </c>
      <c r="F498" s="218">
        <f t="shared" si="5"/>
        <v>0</v>
      </c>
      <c r="G498" s="218">
        <f t="shared" si="6"/>
        <v>0</v>
      </c>
      <c r="H498" s="218">
        <f t="shared" si="7"/>
        <v>0</v>
      </c>
    </row>
    <row r="499" spans="1:8" ht="12.75">
      <c r="A499" s="118"/>
      <c r="B499" s="28" t="s">
        <v>57</v>
      </c>
      <c r="C499" s="76"/>
      <c r="D499" s="22" t="s">
        <v>48</v>
      </c>
      <c r="E499" s="218">
        <f t="shared" si="4"/>
        <v>0</v>
      </c>
      <c r="F499" s="218">
        <f t="shared" si="5"/>
        <v>0</v>
      </c>
      <c r="G499" s="218">
        <f t="shared" si="6"/>
        <v>0</v>
      </c>
      <c r="H499" s="218">
        <f t="shared" si="7"/>
        <v>0</v>
      </c>
    </row>
    <row r="500" spans="1:8" ht="12.75" hidden="1">
      <c r="A500" s="118"/>
      <c r="B500" s="28" t="s">
        <v>58</v>
      </c>
      <c r="C500" s="76"/>
      <c r="D500" s="22" t="s">
        <v>50</v>
      </c>
      <c r="E500" s="218">
        <f t="shared" si="4"/>
        <v>0</v>
      </c>
      <c r="F500" s="218">
        <f t="shared" si="5"/>
        <v>0</v>
      </c>
      <c r="G500" s="218">
        <f t="shared" si="6"/>
        <v>0</v>
      </c>
      <c r="H500" s="218">
        <f t="shared" si="7"/>
        <v>0</v>
      </c>
    </row>
    <row r="501" spans="1:8" ht="12.75">
      <c r="A501" s="118"/>
      <c r="B501" s="28" t="s">
        <v>58</v>
      </c>
      <c r="C501" s="76"/>
      <c r="D501" s="22" t="s">
        <v>52</v>
      </c>
      <c r="E501" s="218">
        <f t="shared" si="4"/>
        <v>0</v>
      </c>
      <c r="F501" s="218">
        <f t="shared" si="5"/>
        <v>0</v>
      </c>
      <c r="G501" s="218">
        <f t="shared" si="6"/>
        <v>0</v>
      </c>
      <c r="H501" s="218">
        <f t="shared" si="7"/>
        <v>0</v>
      </c>
    </row>
    <row r="502" spans="1:8" ht="12.75">
      <c r="A502" s="118"/>
      <c r="B502" s="28" t="s">
        <v>181</v>
      </c>
      <c r="C502" s="76"/>
      <c r="D502" s="22" t="s">
        <v>54</v>
      </c>
      <c r="E502" s="221">
        <f t="shared" si="4"/>
        <v>0</v>
      </c>
      <c r="F502" s="221">
        <f t="shared" si="5"/>
        <v>0</v>
      </c>
      <c r="G502" s="221">
        <f t="shared" si="6"/>
        <v>0</v>
      </c>
      <c r="H502" s="221">
        <f t="shared" si="7"/>
        <v>0</v>
      </c>
    </row>
    <row r="503" spans="1:8" ht="12.75">
      <c r="A503" s="118" t="s">
        <v>126</v>
      </c>
      <c r="B503" s="28"/>
      <c r="C503" s="31" t="s">
        <v>55</v>
      </c>
      <c r="D503" s="23"/>
      <c r="E503" s="221">
        <f t="shared" si="4"/>
        <v>0</v>
      </c>
      <c r="F503" s="221">
        <f t="shared" si="5"/>
        <v>0</v>
      </c>
      <c r="G503" s="221">
        <f t="shared" si="6"/>
        <v>0</v>
      </c>
      <c r="H503" s="221">
        <f t="shared" si="7"/>
        <v>0</v>
      </c>
    </row>
    <row r="504" spans="1:8" ht="12.75">
      <c r="A504" s="118"/>
      <c r="B504" s="28" t="s">
        <v>183</v>
      </c>
      <c r="C504" s="23"/>
      <c r="D504" s="22" t="s">
        <v>120</v>
      </c>
      <c r="E504" s="218">
        <f t="shared" si="4"/>
        <v>0</v>
      </c>
      <c r="F504" s="218">
        <f t="shared" si="5"/>
        <v>0</v>
      </c>
      <c r="G504" s="218">
        <f t="shared" si="6"/>
        <v>0</v>
      </c>
      <c r="H504" s="218">
        <f t="shared" si="7"/>
        <v>0</v>
      </c>
    </row>
    <row r="505" spans="1:8" ht="12.75">
      <c r="A505" s="118"/>
      <c r="B505" s="28" t="s">
        <v>184</v>
      </c>
      <c r="C505" s="23"/>
      <c r="D505" s="22" t="s">
        <v>133</v>
      </c>
      <c r="E505" s="218">
        <f t="shared" si="4"/>
        <v>0</v>
      </c>
      <c r="F505" s="218">
        <f t="shared" si="5"/>
        <v>0</v>
      </c>
      <c r="G505" s="218">
        <f t="shared" si="6"/>
        <v>0</v>
      </c>
      <c r="H505" s="218">
        <f t="shared" si="7"/>
        <v>0</v>
      </c>
    </row>
    <row r="506" spans="1:8" ht="12.75">
      <c r="A506" s="118"/>
      <c r="B506" s="28" t="s">
        <v>185</v>
      </c>
      <c r="C506" s="23"/>
      <c r="D506" s="22" t="s">
        <v>59</v>
      </c>
      <c r="E506" s="221">
        <f t="shared" si="4"/>
        <v>0</v>
      </c>
      <c r="F506" s="221">
        <f t="shared" si="5"/>
        <v>0</v>
      </c>
      <c r="G506" s="221">
        <f t="shared" si="6"/>
        <v>0</v>
      </c>
      <c r="H506" s="221">
        <f t="shared" si="7"/>
        <v>0</v>
      </c>
    </row>
    <row r="507" spans="1:8" ht="12.75">
      <c r="A507" s="121"/>
      <c r="B507" s="10"/>
      <c r="C507" s="5" t="s">
        <v>208</v>
      </c>
      <c r="D507" s="9"/>
      <c r="E507" s="222">
        <f t="shared" si="4"/>
        <v>0</v>
      </c>
      <c r="F507" s="222">
        <f t="shared" si="5"/>
        <v>0</v>
      </c>
      <c r="G507" s="222">
        <f t="shared" si="6"/>
        <v>0</v>
      </c>
      <c r="H507" s="222">
        <f t="shared" si="7"/>
        <v>0</v>
      </c>
    </row>
    <row r="508" spans="1:8" ht="12.75">
      <c r="A508" s="121"/>
      <c r="B508" s="10"/>
      <c r="C508" s="5"/>
      <c r="D508" s="9"/>
      <c r="E508" s="223"/>
      <c r="F508" s="223"/>
      <c r="G508" s="223"/>
      <c r="H508" s="223"/>
    </row>
    <row r="509" spans="1:8" ht="12.75">
      <c r="A509" s="121"/>
      <c r="B509" s="10"/>
      <c r="C509" s="5"/>
      <c r="D509" s="9"/>
      <c r="E509" s="224"/>
      <c r="F509" s="224"/>
      <c r="G509" s="224"/>
      <c r="H509" s="224"/>
    </row>
    <row r="510" spans="1:8" ht="12.75">
      <c r="A510" s="121"/>
      <c r="B510" s="10"/>
      <c r="C510" s="5"/>
      <c r="D510" s="9"/>
      <c r="E510" s="224"/>
      <c r="F510" s="224"/>
      <c r="G510" s="224"/>
      <c r="H510" s="224"/>
    </row>
    <row r="513" spans="1:8" ht="15.75">
      <c r="A513" s="248" t="s">
        <v>127</v>
      </c>
      <c r="B513" s="248"/>
      <c r="C513" s="248"/>
      <c r="D513" s="248"/>
      <c r="E513" s="248"/>
      <c r="F513" s="248"/>
      <c r="G513" s="248"/>
      <c r="H513" s="248"/>
    </row>
    <row r="514" spans="1:8" ht="15.75">
      <c r="A514" s="248" t="s">
        <v>128</v>
      </c>
      <c r="B514" s="248"/>
      <c r="C514" s="248"/>
      <c r="D514" s="248"/>
      <c r="E514" s="248"/>
      <c r="F514" s="248"/>
      <c r="G514" s="248"/>
      <c r="H514" s="248"/>
    </row>
  </sheetData>
  <sheetProtection password="C511" sheet="1" formatCells="0" formatColumns="0" formatRows="0" selectLockedCells="1"/>
  <mergeCells count="34">
    <mergeCell ref="A66:C66"/>
    <mergeCell ref="A68:H68"/>
    <mergeCell ref="A127:G127"/>
    <mergeCell ref="A1:G1"/>
    <mergeCell ref="A2:C2"/>
    <mergeCell ref="A3:C3"/>
    <mergeCell ref="A5:H5"/>
    <mergeCell ref="A64:G64"/>
    <mergeCell ref="A65:C65"/>
    <mergeCell ref="A195:H195"/>
    <mergeCell ref="A255:G255"/>
    <mergeCell ref="A256:C256"/>
    <mergeCell ref="A257:C257"/>
    <mergeCell ref="A259:H259"/>
    <mergeCell ref="A319:G319"/>
    <mergeCell ref="A320:C320"/>
    <mergeCell ref="A321:C321"/>
    <mergeCell ref="A128:C128"/>
    <mergeCell ref="A129:C129"/>
    <mergeCell ref="A131:H131"/>
    <mergeCell ref="A513:H513"/>
    <mergeCell ref="A323:H323"/>
    <mergeCell ref="A191:G191"/>
    <mergeCell ref="A192:C192"/>
    <mergeCell ref="A193:C193"/>
    <mergeCell ref="A514:H514"/>
    <mergeCell ref="A383:G383"/>
    <mergeCell ref="A384:C384"/>
    <mergeCell ref="A385:C385"/>
    <mergeCell ref="A387:H387"/>
    <mergeCell ref="A447:G447"/>
    <mergeCell ref="A448:C448"/>
    <mergeCell ref="A449:C449"/>
    <mergeCell ref="A451:H451"/>
  </mergeCells>
  <printOptions horizontalCentered="1"/>
  <pageMargins left="0.25" right="0.25" top="0.25" bottom="0.25" header="0" footer="0"/>
  <pageSetup horizontalDpi="600" verticalDpi="600" orientation="landscape" paperSize="9" scale="67" r:id="rId1"/>
  <rowBreaks count="5" manualBreakCount="5">
    <brk id="63" max="255" man="1"/>
    <brk id="126" max="7" man="1"/>
    <brk id="318" max="7" man="1"/>
    <brk id="382" min="3" max="7" man="1"/>
    <brk id="446" min="3" max="7" man="1"/>
  </rowBreaks>
</worksheet>
</file>

<file path=xl/worksheets/sheet7.xml><?xml version="1.0" encoding="utf-8"?>
<worksheet xmlns="http://schemas.openxmlformats.org/spreadsheetml/2006/main" xmlns:r="http://schemas.openxmlformats.org/officeDocument/2006/relationships">
  <sheetPr codeName="Sheet46"/>
  <dimension ref="A1:L514"/>
  <sheetViews>
    <sheetView showGridLines="0" view="pageBreakPreview" zoomScaleNormal="85" zoomScaleSheetLayoutView="100" zoomScalePageLayoutView="0" workbookViewId="0" topLeftCell="A1">
      <selection activeCell="E62" sqref="E62"/>
    </sheetView>
  </sheetViews>
  <sheetFormatPr defaultColWidth="8.8515625" defaultRowHeight="12.75"/>
  <cols>
    <col min="1" max="1" width="2.8515625" style="82" customWidth="1"/>
    <col min="2" max="2" width="3.8515625" style="82" customWidth="1"/>
    <col min="3" max="3" width="13.421875" style="82" customWidth="1"/>
    <col min="4" max="4" width="83.7109375" style="82" customWidth="1"/>
    <col min="5" max="8" width="13.7109375" style="225" customWidth="1"/>
    <col min="9" max="16384" width="8.8515625" style="62" customWidth="1"/>
  </cols>
  <sheetData>
    <row r="1" spans="1:11" s="32" customFormat="1" ht="27" customHeight="1">
      <c r="A1" s="250" t="s">
        <v>79</v>
      </c>
      <c r="B1" s="250"/>
      <c r="C1" s="250"/>
      <c r="D1" s="250"/>
      <c r="E1" s="250"/>
      <c r="F1" s="250"/>
      <c r="G1" s="250"/>
      <c r="H1" s="198" t="str">
        <f>'GI'!F2</f>
        <v>V 1.18</v>
      </c>
      <c r="I1" s="24"/>
      <c r="J1" s="24"/>
      <c r="K1" s="24"/>
    </row>
    <row r="2" spans="1:12" s="25" customFormat="1" ht="15.75">
      <c r="A2" s="247" t="s">
        <v>171</v>
      </c>
      <c r="B2" s="247"/>
      <c r="C2" s="247"/>
      <c r="D2" s="87">
        <f>'GI'!$C$5</f>
        <v>0</v>
      </c>
      <c r="E2" s="33"/>
      <c r="F2" s="199"/>
      <c r="G2" s="200"/>
      <c r="H2" s="200"/>
      <c r="I2" s="33"/>
      <c r="J2" s="33"/>
      <c r="K2" s="33"/>
      <c r="L2" s="33"/>
    </row>
    <row r="3" spans="1:12" s="25" customFormat="1" ht="16.5" customHeight="1">
      <c r="A3" s="247" t="s">
        <v>249</v>
      </c>
      <c r="B3" s="247"/>
      <c r="C3" s="247"/>
      <c r="D3" s="38">
        <f>'GI'!$C$13</f>
        <v>0</v>
      </c>
      <c r="E3" s="33"/>
      <c r="F3" s="199"/>
      <c r="G3" s="200"/>
      <c r="H3" s="200"/>
      <c r="I3" s="50"/>
      <c r="J3" s="50"/>
      <c r="K3" s="50"/>
      <c r="L3" s="50"/>
    </row>
    <row r="4" spans="1:12" s="29" customFormat="1" ht="12.75" customHeight="1">
      <c r="A4" s="33"/>
      <c r="B4" s="33"/>
      <c r="C4" s="38"/>
      <c r="D4" s="48"/>
      <c r="E4" s="201"/>
      <c r="F4" s="199"/>
      <c r="G4" s="202"/>
      <c r="H4" s="202"/>
      <c r="I4" s="50"/>
      <c r="J4" s="50"/>
      <c r="K4" s="50"/>
      <c r="L4" s="50"/>
    </row>
    <row r="5" spans="1:11" s="48" customFormat="1" ht="12.75">
      <c r="A5" s="249" t="s">
        <v>169</v>
      </c>
      <c r="B5" s="249"/>
      <c r="C5" s="249"/>
      <c r="D5" s="249"/>
      <c r="E5" s="249"/>
      <c r="F5" s="249"/>
      <c r="G5" s="249"/>
      <c r="H5" s="249"/>
      <c r="I5" s="28"/>
      <c r="J5" s="28"/>
      <c r="K5" s="28"/>
    </row>
    <row r="6" spans="1:8" s="61" customFormat="1" ht="12.75">
      <c r="A6" s="116"/>
      <c r="B6" s="71"/>
      <c r="C6" s="71"/>
      <c r="D6" s="72" t="s">
        <v>13</v>
      </c>
      <c r="E6" s="114">
        <v>1</v>
      </c>
      <c r="F6" s="114">
        <v>2</v>
      </c>
      <c r="G6" s="114">
        <v>3</v>
      </c>
      <c r="H6" s="114">
        <v>4</v>
      </c>
    </row>
    <row r="7" spans="1:8" s="61" customFormat="1" ht="39.75" customHeight="1">
      <c r="A7" s="117"/>
      <c r="B7" s="73"/>
      <c r="C7" s="74"/>
      <c r="D7" s="75" t="s">
        <v>190</v>
      </c>
      <c r="E7" s="203" t="str">
        <f>'Q2 Non-Life'!E7</f>
        <v>Book Value 
 Prior Quarter</v>
      </c>
      <c r="F7" s="203" t="str">
        <f>'Q2 Non-Life'!F7</f>
        <v>Mark to market
 Prior Quarter</v>
      </c>
      <c r="G7" s="203" t="str">
        <f>'Q2 Non-Life'!G7</f>
        <v>Book Value 
 Current Quarter</v>
      </c>
      <c r="H7" s="203" t="str">
        <f>'Q2 Non-Life'!H7</f>
        <v>Mark to market
 Current Quarter</v>
      </c>
    </row>
    <row r="8" spans="1:9" ht="12.75">
      <c r="A8" s="118" t="s">
        <v>116</v>
      </c>
      <c r="B8" s="28"/>
      <c r="C8" s="31" t="s">
        <v>135</v>
      </c>
      <c r="D8" s="23"/>
      <c r="E8" s="204"/>
      <c r="F8" s="204"/>
      <c r="G8" s="204"/>
      <c r="H8" s="204"/>
      <c r="I8" s="61"/>
    </row>
    <row r="9" spans="1:8" ht="12.75">
      <c r="A9" s="118"/>
      <c r="B9" s="28" t="s">
        <v>15</v>
      </c>
      <c r="D9" s="22" t="s">
        <v>100</v>
      </c>
      <c r="E9" s="204">
        <f>'Q2 Life'!E9+'Q2 Non-Life'!E9</f>
        <v>0</v>
      </c>
      <c r="F9" s="204">
        <f>'Q2 Life'!F9+'Q2 Non-Life'!F9</f>
        <v>0</v>
      </c>
      <c r="G9" s="204">
        <f>'Q2 Life'!G9+'Q2 Non-Life'!G9</f>
        <v>0</v>
      </c>
      <c r="H9" s="204">
        <f>'Q2 Life'!H9+'Q2 Non-Life'!H9</f>
        <v>0</v>
      </c>
    </row>
    <row r="10" spans="1:8" ht="12.75">
      <c r="A10" s="118"/>
      <c r="B10" s="28" t="s">
        <v>16</v>
      </c>
      <c r="D10" s="22" t="s">
        <v>98</v>
      </c>
      <c r="E10" s="204">
        <f>'Q2 Life'!E10+'Q2 Non-Life'!E10</f>
        <v>0</v>
      </c>
      <c r="F10" s="204">
        <f>'Q2 Life'!F10+'Q2 Non-Life'!F10</f>
        <v>0</v>
      </c>
      <c r="G10" s="204">
        <f>'Q2 Life'!G10+'Q2 Non-Life'!G10</f>
        <v>0</v>
      </c>
      <c r="H10" s="204">
        <f>'Q2 Life'!H10+'Q2 Non-Life'!H10</f>
        <v>0</v>
      </c>
    </row>
    <row r="11" spans="1:8" ht="12.75">
      <c r="A11" s="118"/>
      <c r="B11" s="28" t="s">
        <v>17</v>
      </c>
      <c r="D11" s="22" t="s">
        <v>152</v>
      </c>
      <c r="E11" s="204">
        <f>'Q2 Life'!E11+'Q2 Non-Life'!E11</f>
        <v>0</v>
      </c>
      <c r="F11" s="204">
        <f>'Q2 Life'!F11+'Q2 Non-Life'!F11</f>
        <v>0</v>
      </c>
      <c r="G11" s="204">
        <f>'Q2 Life'!G11+'Q2 Non-Life'!G11</f>
        <v>0</v>
      </c>
      <c r="H11" s="204">
        <f>'Q2 Life'!H11+'Q2 Non-Life'!H11</f>
        <v>0</v>
      </c>
    </row>
    <row r="12" spans="1:8" ht="12.75">
      <c r="A12" s="118"/>
      <c r="B12" s="28" t="s">
        <v>18</v>
      </c>
      <c r="D12" s="22" t="s">
        <v>99</v>
      </c>
      <c r="E12" s="204">
        <f>'Q2 Life'!E12+'Q2 Non-Life'!E12</f>
        <v>0</v>
      </c>
      <c r="F12" s="204">
        <f>'Q2 Life'!F12+'Q2 Non-Life'!F12</f>
        <v>0</v>
      </c>
      <c r="G12" s="204">
        <f>'Q2 Life'!G12+'Q2 Non-Life'!G12</f>
        <v>0</v>
      </c>
      <c r="H12" s="204">
        <f>'Q2 Life'!H12+'Q2 Non-Life'!H12</f>
        <v>0</v>
      </c>
    </row>
    <row r="13" spans="1:8" ht="12.75">
      <c r="A13" s="118"/>
      <c r="B13" s="28" t="s">
        <v>19</v>
      </c>
      <c r="D13" s="22" t="s">
        <v>229</v>
      </c>
      <c r="E13" s="204">
        <f>'Q2 Life'!E13+'Q2 Non-Life'!E13</f>
        <v>0</v>
      </c>
      <c r="F13" s="204">
        <f>'Q2 Life'!F13+'Q2 Non-Life'!F13</f>
        <v>0</v>
      </c>
      <c r="G13" s="204">
        <f>'Q2 Life'!G13+'Q2 Non-Life'!G13</f>
        <v>0</v>
      </c>
      <c r="H13" s="204">
        <f>'Q2 Life'!H13+'Q2 Non-Life'!H13</f>
        <v>0</v>
      </c>
    </row>
    <row r="14" spans="1:8" ht="12.75">
      <c r="A14" s="118"/>
      <c r="B14" s="28" t="s">
        <v>228</v>
      </c>
      <c r="D14" s="22" t="s">
        <v>136</v>
      </c>
      <c r="E14" s="204">
        <f>'Q2 Life'!E14+'Q2 Non-Life'!E14</f>
        <v>0</v>
      </c>
      <c r="F14" s="204">
        <f>'Q2 Life'!F14+'Q2 Non-Life'!F14</f>
        <v>0</v>
      </c>
      <c r="G14" s="204">
        <f>'Q2 Life'!G14+'Q2 Non-Life'!G14</f>
        <v>0</v>
      </c>
      <c r="H14" s="204">
        <f>'Q2 Life'!H14+'Q2 Non-Life'!H14</f>
        <v>0</v>
      </c>
    </row>
    <row r="15" spans="1:8" ht="12.75">
      <c r="A15" s="118" t="s">
        <v>117</v>
      </c>
      <c r="B15" s="28"/>
      <c r="C15" s="31" t="s">
        <v>209</v>
      </c>
      <c r="D15" s="23"/>
      <c r="E15" s="204"/>
      <c r="F15" s="204"/>
      <c r="G15" s="204"/>
      <c r="H15" s="204"/>
    </row>
    <row r="16" spans="1:8" ht="12.75">
      <c r="A16" s="118"/>
      <c r="B16" s="28" t="s">
        <v>20</v>
      </c>
      <c r="C16" s="23"/>
      <c r="D16" s="22" t="s">
        <v>104</v>
      </c>
      <c r="E16" s="204">
        <f>'Q2 Life'!E16+'Q2 Non-Life'!E16</f>
        <v>0</v>
      </c>
      <c r="F16" s="204">
        <f>'Q2 Life'!F16+'Q2 Non-Life'!F16</f>
        <v>0</v>
      </c>
      <c r="G16" s="204">
        <f>'Q2 Life'!G16+'Q2 Non-Life'!G16</f>
        <v>0</v>
      </c>
      <c r="H16" s="204">
        <f>'Q2 Life'!H16+'Q2 Non-Life'!H16</f>
        <v>0</v>
      </c>
    </row>
    <row r="17" spans="1:8" ht="12.75">
      <c r="A17" s="118"/>
      <c r="B17" s="28" t="s">
        <v>21</v>
      </c>
      <c r="C17" s="23"/>
      <c r="D17" s="22" t="s">
        <v>105</v>
      </c>
      <c r="E17" s="204">
        <f>'Q2 Life'!E17+'Q2 Non-Life'!E17</f>
        <v>0</v>
      </c>
      <c r="F17" s="204">
        <f>'Q2 Life'!F17+'Q2 Non-Life'!F17</f>
        <v>0</v>
      </c>
      <c r="G17" s="204">
        <f>'Q2 Life'!G17+'Q2 Non-Life'!G17</f>
        <v>0</v>
      </c>
      <c r="H17" s="204">
        <f>'Q2 Life'!H17+'Q2 Non-Life'!H17</f>
        <v>0</v>
      </c>
    </row>
    <row r="18" spans="1:8" ht="12.75">
      <c r="A18" s="118"/>
      <c r="B18" s="28" t="s">
        <v>22</v>
      </c>
      <c r="C18" s="23"/>
      <c r="D18" s="22" t="s">
        <v>213</v>
      </c>
      <c r="E18" s="204">
        <f>'Q2 Life'!E18+'Q2 Non-Life'!E18</f>
        <v>0</v>
      </c>
      <c r="F18" s="204">
        <f>'Q2 Life'!F18+'Q2 Non-Life'!F18</f>
        <v>0</v>
      </c>
      <c r="G18" s="204">
        <f>'Q2 Life'!G18+'Q2 Non-Life'!G18</f>
        <v>0</v>
      </c>
      <c r="H18" s="204">
        <f>'Q2 Life'!H18+'Q2 Non-Life'!H18</f>
        <v>0</v>
      </c>
    </row>
    <row r="19" spans="1:8" ht="12.75">
      <c r="A19" s="118"/>
      <c r="B19" s="28" t="s">
        <v>23</v>
      </c>
      <c r="C19" s="23"/>
      <c r="D19" s="22" t="s">
        <v>214</v>
      </c>
      <c r="E19" s="204">
        <f>'Q2 Life'!E19+'Q2 Non-Life'!E19</f>
        <v>0</v>
      </c>
      <c r="F19" s="204">
        <f>'Q2 Life'!F19+'Q2 Non-Life'!F19</f>
        <v>0</v>
      </c>
      <c r="G19" s="204">
        <f>'Q2 Life'!G19+'Q2 Non-Life'!G19</f>
        <v>0</v>
      </c>
      <c r="H19" s="204">
        <f>'Q2 Life'!H19+'Q2 Non-Life'!H19</f>
        <v>0</v>
      </c>
    </row>
    <row r="20" spans="1:8" ht="12.75">
      <c r="A20" s="118"/>
      <c r="B20" s="28" t="s">
        <v>24</v>
      </c>
      <c r="C20" s="23"/>
      <c r="D20" s="22" t="s">
        <v>215</v>
      </c>
      <c r="E20" s="208">
        <f>'Q2 Life'!E20+'Q2 Non-Life'!E20</f>
        <v>0</v>
      </c>
      <c r="F20" s="208">
        <f>'Q2 Life'!F20+'Q2 Non-Life'!F20</f>
        <v>0</v>
      </c>
      <c r="G20" s="208">
        <f>'Q2 Life'!G20+'Q2 Non-Life'!G20</f>
        <v>0</v>
      </c>
      <c r="H20" s="208">
        <f>'Q2 Life'!H20+'Q2 Non-Life'!H20</f>
        <v>0</v>
      </c>
    </row>
    <row r="21" spans="1:8" ht="12.75">
      <c r="A21" s="118"/>
      <c r="B21" s="28" t="s">
        <v>25</v>
      </c>
      <c r="C21" s="23"/>
      <c r="D21" s="22" t="s">
        <v>216</v>
      </c>
      <c r="E21" s="208">
        <f>'Q2 Life'!E21+'Q2 Non-Life'!E21</f>
        <v>0</v>
      </c>
      <c r="F21" s="208">
        <f>'Q2 Life'!F21+'Q2 Non-Life'!F21</f>
        <v>0</v>
      </c>
      <c r="G21" s="208">
        <f>'Q2 Life'!G21+'Q2 Non-Life'!G21</f>
        <v>0</v>
      </c>
      <c r="H21" s="208">
        <f>'Q2 Life'!H21+'Q2 Non-Life'!H21</f>
        <v>0</v>
      </c>
    </row>
    <row r="22" spans="1:8" ht="12.75">
      <c r="A22" s="118"/>
      <c r="B22" s="28" t="s">
        <v>26</v>
      </c>
      <c r="C22" s="23"/>
      <c r="D22" s="22" t="s">
        <v>132</v>
      </c>
      <c r="E22" s="208">
        <f>'Q2 Life'!E22+'Q2 Non-Life'!E22</f>
        <v>0</v>
      </c>
      <c r="F22" s="208">
        <f>'Q2 Life'!F22+'Q2 Non-Life'!F22</f>
        <v>0</v>
      </c>
      <c r="G22" s="208">
        <f>'Q2 Life'!G22+'Q2 Non-Life'!G22</f>
        <v>0</v>
      </c>
      <c r="H22" s="208">
        <f>'Q2 Life'!H22+'Q2 Non-Life'!H22</f>
        <v>0</v>
      </c>
    </row>
    <row r="23" spans="1:8" ht="12.75">
      <c r="A23" s="118"/>
      <c r="B23" s="28" t="s">
        <v>27</v>
      </c>
      <c r="C23" s="23"/>
      <c r="D23" s="22" t="s">
        <v>211</v>
      </c>
      <c r="E23" s="209">
        <f>SUM(E16:E22)</f>
        <v>0</v>
      </c>
      <c r="F23" s="209">
        <f>SUM(F16:F22)</f>
        <v>0</v>
      </c>
      <c r="G23" s="209">
        <f>SUM(G16:G22)</f>
        <v>0</v>
      </c>
      <c r="H23" s="209">
        <f>SUM(H16:H22)</f>
        <v>0</v>
      </c>
    </row>
    <row r="24" spans="1:8" ht="12.75">
      <c r="A24" s="118" t="s">
        <v>118</v>
      </c>
      <c r="B24" s="28"/>
      <c r="C24" s="31" t="s">
        <v>210</v>
      </c>
      <c r="D24" s="76"/>
      <c r="E24" s="208"/>
      <c r="F24" s="208"/>
      <c r="G24" s="208"/>
      <c r="H24" s="208"/>
    </row>
    <row r="25" spans="1:8" ht="12.75">
      <c r="A25" s="118"/>
      <c r="B25" s="28" t="s">
        <v>28</v>
      </c>
      <c r="C25" s="23"/>
      <c r="D25" s="22" t="s">
        <v>217</v>
      </c>
      <c r="E25" s="208">
        <f>'Q2 Life'!E25+'Q2 Non-Life'!E25</f>
        <v>0</v>
      </c>
      <c r="F25" s="208">
        <f>'Q2 Life'!F25+'Q2 Non-Life'!F25</f>
        <v>0</v>
      </c>
      <c r="G25" s="208">
        <f>'Q2 Life'!G25+'Q2 Non-Life'!G25</f>
        <v>0</v>
      </c>
      <c r="H25" s="208">
        <f>'Q2 Life'!H25+'Q2 Non-Life'!H25</f>
        <v>0</v>
      </c>
    </row>
    <row r="26" spans="1:8" ht="12.75">
      <c r="A26" s="118"/>
      <c r="B26" s="28" t="s">
        <v>29</v>
      </c>
      <c r="C26" s="23"/>
      <c r="D26" s="22" t="s">
        <v>218</v>
      </c>
      <c r="E26" s="208">
        <f>'Q2 Life'!E26+'Q2 Non-Life'!E26</f>
        <v>0</v>
      </c>
      <c r="F26" s="208">
        <f>'Q2 Life'!F26+'Q2 Non-Life'!F26</f>
        <v>0</v>
      </c>
      <c r="G26" s="208">
        <f>'Q2 Life'!G26+'Q2 Non-Life'!G26</f>
        <v>0</v>
      </c>
      <c r="H26" s="208">
        <f>'Q2 Life'!H26+'Q2 Non-Life'!H26</f>
        <v>0</v>
      </c>
    </row>
    <row r="27" spans="1:8" ht="12.75">
      <c r="A27" s="118"/>
      <c r="B27" s="28" t="s">
        <v>30</v>
      </c>
      <c r="C27" s="23"/>
      <c r="D27" s="22" t="s">
        <v>219</v>
      </c>
      <c r="E27" s="208">
        <f>'Q2 Life'!E27+'Q2 Non-Life'!E27</f>
        <v>0</v>
      </c>
      <c r="F27" s="208">
        <f>'Q2 Life'!F27+'Q2 Non-Life'!F27</f>
        <v>0</v>
      </c>
      <c r="G27" s="208">
        <f>'Q2 Life'!G27+'Q2 Non-Life'!G27</f>
        <v>0</v>
      </c>
      <c r="H27" s="208">
        <f>'Q2 Life'!H27+'Q2 Non-Life'!H27</f>
        <v>0</v>
      </c>
    </row>
    <row r="28" spans="1:8" ht="12.75">
      <c r="A28" s="118"/>
      <c r="B28" s="28" t="s">
        <v>31</v>
      </c>
      <c r="C28" s="23"/>
      <c r="D28" s="22" t="s">
        <v>220</v>
      </c>
      <c r="E28" s="208">
        <f>'Q2 Life'!E28+'Q2 Non-Life'!E28</f>
        <v>0</v>
      </c>
      <c r="F28" s="208">
        <f>'Q2 Life'!F28+'Q2 Non-Life'!F28</f>
        <v>0</v>
      </c>
      <c r="G28" s="208">
        <f>'Q2 Life'!G28+'Q2 Non-Life'!G28</f>
        <v>0</v>
      </c>
      <c r="H28" s="208">
        <f>'Q2 Life'!H28+'Q2 Non-Life'!H28</f>
        <v>0</v>
      </c>
    </row>
    <row r="29" spans="1:8" ht="12.75">
      <c r="A29" s="118"/>
      <c r="B29" s="28" t="s">
        <v>32</v>
      </c>
      <c r="C29" s="23"/>
      <c r="D29" s="22" t="s">
        <v>221</v>
      </c>
      <c r="E29" s="209">
        <f>SUM(E25:E28)</f>
        <v>0</v>
      </c>
      <c r="F29" s="209">
        <f>SUM(F25:F28)</f>
        <v>0</v>
      </c>
      <c r="G29" s="209">
        <f>SUM(G25:G28)</f>
        <v>0</v>
      </c>
      <c r="H29" s="209">
        <f>SUM(H25:H28)</f>
        <v>0</v>
      </c>
    </row>
    <row r="30" spans="1:8" ht="12.75">
      <c r="A30" s="118" t="s">
        <v>122</v>
      </c>
      <c r="B30" s="28"/>
      <c r="C30" s="31" t="s">
        <v>178</v>
      </c>
      <c r="D30" s="22"/>
      <c r="E30" s="209"/>
      <c r="F30" s="209"/>
      <c r="G30" s="209"/>
      <c r="H30" s="209"/>
    </row>
    <row r="31" spans="1:8" ht="12.75">
      <c r="A31" s="118"/>
      <c r="B31" s="28" t="s">
        <v>33</v>
      </c>
      <c r="C31" s="23"/>
      <c r="D31" s="22" t="s">
        <v>222</v>
      </c>
      <c r="E31" s="208">
        <f>'Q2 Life'!E31+'Q2 Non-Life'!E31</f>
        <v>0</v>
      </c>
      <c r="F31" s="208">
        <f>'Q2 Life'!F31+'Q2 Non-Life'!F31</f>
        <v>0</v>
      </c>
      <c r="G31" s="208">
        <f>'Q2 Life'!G31+'Q2 Non-Life'!G31</f>
        <v>0</v>
      </c>
      <c r="H31" s="208">
        <f>'Q2 Life'!H31+'Q2 Non-Life'!H31</f>
        <v>0</v>
      </c>
    </row>
    <row r="32" spans="1:8" ht="12.75">
      <c r="A32" s="118"/>
      <c r="B32" s="28" t="s">
        <v>34</v>
      </c>
      <c r="C32" s="23"/>
      <c r="D32" s="22" t="s">
        <v>223</v>
      </c>
      <c r="E32" s="208">
        <f>'Q2 Life'!E32+'Q2 Non-Life'!E32</f>
        <v>0</v>
      </c>
      <c r="F32" s="208">
        <f>'Q2 Life'!F32+'Q2 Non-Life'!F32</f>
        <v>0</v>
      </c>
      <c r="G32" s="208">
        <f>'Q2 Life'!G32+'Q2 Non-Life'!G32</f>
        <v>0</v>
      </c>
      <c r="H32" s="208">
        <f>'Q2 Life'!H32+'Q2 Non-Life'!H32</f>
        <v>0</v>
      </c>
    </row>
    <row r="33" spans="1:8" ht="12.75">
      <c r="A33" s="118"/>
      <c r="B33" s="28" t="s">
        <v>35</v>
      </c>
      <c r="C33" s="23"/>
      <c r="D33" s="22" t="s">
        <v>224</v>
      </c>
      <c r="E33" s="208">
        <f>'Q2 Life'!E33+'Q2 Non-Life'!E33</f>
        <v>0</v>
      </c>
      <c r="F33" s="208">
        <f>'Q2 Life'!F33+'Q2 Non-Life'!F33</f>
        <v>0</v>
      </c>
      <c r="G33" s="208">
        <f>'Q2 Life'!G33+'Q2 Non-Life'!G33</f>
        <v>0</v>
      </c>
      <c r="H33" s="208">
        <f>'Q2 Life'!H33+'Q2 Non-Life'!H33</f>
        <v>0</v>
      </c>
    </row>
    <row r="34" spans="1:8" ht="12.75">
      <c r="A34" s="118"/>
      <c r="B34" s="28" t="s">
        <v>36</v>
      </c>
      <c r="C34" s="23"/>
      <c r="D34" s="22" t="s">
        <v>225</v>
      </c>
      <c r="E34" s="208">
        <f>'Q2 Life'!E34+'Q2 Non-Life'!E34</f>
        <v>0</v>
      </c>
      <c r="F34" s="208">
        <f>'Q2 Life'!F34+'Q2 Non-Life'!F34</f>
        <v>0</v>
      </c>
      <c r="G34" s="208">
        <f>'Q2 Life'!G34+'Q2 Non-Life'!G34</f>
        <v>0</v>
      </c>
      <c r="H34" s="208">
        <f>'Q2 Life'!H34+'Q2 Non-Life'!H34</f>
        <v>0</v>
      </c>
    </row>
    <row r="35" spans="1:8" ht="12.75">
      <c r="A35" s="118"/>
      <c r="B35" s="28" t="s">
        <v>37</v>
      </c>
      <c r="C35" s="23"/>
      <c r="D35" s="22" t="s">
        <v>186</v>
      </c>
      <c r="E35" s="208">
        <f>'Q2 Life'!E35+'Q2 Non-Life'!E35</f>
        <v>0</v>
      </c>
      <c r="F35" s="208">
        <f>'Q2 Life'!F35+'Q2 Non-Life'!F35</f>
        <v>0</v>
      </c>
      <c r="G35" s="208">
        <f>'Q2 Life'!G35+'Q2 Non-Life'!G35</f>
        <v>0</v>
      </c>
      <c r="H35" s="208">
        <f>'Q2 Life'!H35+'Q2 Non-Life'!H35</f>
        <v>0</v>
      </c>
    </row>
    <row r="36" spans="1:8" ht="12.75">
      <c r="A36" s="118"/>
      <c r="B36" s="28" t="s">
        <v>188</v>
      </c>
      <c r="C36" s="23"/>
      <c r="D36" s="22" t="s">
        <v>187</v>
      </c>
      <c r="E36" s="208">
        <f>'Q2 Life'!E36+'Q2 Non-Life'!E36</f>
        <v>0</v>
      </c>
      <c r="F36" s="208">
        <f>'Q2 Life'!F36+'Q2 Non-Life'!F36</f>
        <v>0</v>
      </c>
      <c r="G36" s="208">
        <f>'Q2 Life'!G36+'Q2 Non-Life'!G36</f>
        <v>0</v>
      </c>
      <c r="H36" s="208">
        <f>'Q2 Life'!H36+'Q2 Non-Life'!H36</f>
        <v>0</v>
      </c>
    </row>
    <row r="37" spans="1:8" ht="12.75">
      <c r="A37" s="118"/>
      <c r="B37" s="28" t="s">
        <v>189</v>
      </c>
      <c r="C37" s="23"/>
      <c r="D37" s="22" t="s">
        <v>179</v>
      </c>
      <c r="E37" s="209">
        <f>SUM(E31:E36)</f>
        <v>0</v>
      </c>
      <c r="F37" s="209">
        <f>SUM(F31:F36)</f>
        <v>0</v>
      </c>
      <c r="G37" s="209">
        <f>SUM(G31:G36)</f>
        <v>0</v>
      </c>
      <c r="H37" s="209">
        <f>SUM(H31:H36)</f>
        <v>0</v>
      </c>
    </row>
    <row r="38" spans="1:8" ht="12.75">
      <c r="A38" s="118" t="s">
        <v>123</v>
      </c>
      <c r="B38" s="28"/>
      <c r="C38" s="31" t="s">
        <v>137</v>
      </c>
      <c r="D38" s="48"/>
      <c r="E38" s="208"/>
      <c r="F38" s="208"/>
      <c r="G38" s="208"/>
      <c r="H38" s="208"/>
    </row>
    <row r="39" spans="1:8" ht="12.75">
      <c r="A39" s="118"/>
      <c r="B39" s="77" t="s">
        <v>38</v>
      </c>
      <c r="C39" s="31"/>
      <c r="D39" s="22" t="s">
        <v>138</v>
      </c>
      <c r="E39" s="208">
        <f>'Q2 Life'!E39+'Q2 Non-Life'!E39</f>
        <v>0</v>
      </c>
      <c r="F39" s="208">
        <f>'Q2 Life'!F39+'Q2 Non-Life'!F39</f>
        <v>0</v>
      </c>
      <c r="G39" s="208">
        <f>'Q2 Life'!G39+'Q2 Non-Life'!G39</f>
        <v>0</v>
      </c>
      <c r="H39" s="208">
        <f>'Q2 Life'!H39+'Q2 Non-Life'!H39</f>
        <v>0</v>
      </c>
    </row>
    <row r="40" spans="1:8" ht="12.75">
      <c r="A40" s="118"/>
      <c r="B40" s="28" t="s">
        <v>39</v>
      </c>
      <c r="C40" s="31"/>
      <c r="D40" s="22" t="s">
        <v>139</v>
      </c>
      <c r="E40" s="215">
        <f>'Q2 Life'!E40+'Q2 Non-Life'!E40</f>
        <v>0</v>
      </c>
      <c r="F40" s="215">
        <f>'Q2 Life'!F40+'Q2 Non-Life'!F40</f>
        <v>0</v>
      </c>
      <c r="G40" s="215">
        <f>'Q2 Life'!G40+'Q2 Non-Life'!G40</f>
        <v>0</v>
      </c>
      <c r="H40" s="208">
        <f>'Q2 Life'!H40+'Q2 Non-Life'!H40</f>
        <v>0</v>
      </c>
    </row>
    <row r="41" spans="1:8" ht="12.75">
      <c r="A41" s="118"/>
      <c r="B41" s="28" t="s">
        <v>40</v>
      </c>
      <c r="C41" s="48"/>
      <c r="D41" s="22" t="s">
        <v>140</v>
      </c>
      <c r="E41" s="215">
        <f>'Q2 Life'!E41+'Q2 Non-Life'!E41</f>
        <v>0</v>
      </c>
      <c r="F41" s="215">
        <f>'Q2 Life'!F41+'Q2 Non-Life'!F41</f>
        <v>0</v>
      </c>
      <c r="G41" s="215">
        <f>'Q2 Life'!G41+'Q2 Non-Life'!G41</f>
        <v>0</v>
      </c>
      <c r="H41" s="208">
        <f>'Q2 Life'!H41+'Q2 Non-Life'!H41</f>
        <v>0</v>
      </c>
    </row>
    <row r="42" spans="1:8" ht="12.75">
      <c r="A42" s="118"/>
      <c r="B42" s="28" t="s">
        <v>42</v>
      </c>
      <c r="C42" s="48"/>
      <c r="D42" s="22" t="s">
        <v>141</v>
      </c>
      <c r="E42" s="215">
        <f>'Q2 Life'!E42+'Q2 Non-Life'!E42</f>
        <v>0</v>
      </c>
      <c r="F42" s="215">
        <f>'Q2 Life'!F42+'Q2 Non-Life'!F42</f>
        <v>0</v>
      </c>
      <c r="G42" s="215">
        <f>'Q2 Life'!G42+'Q2 Non-Life'!G42</f>
        <v>0</v>
      </c>
      <c r="H42" s="208">
        <f>'Q2 Life'!H42+'Q2 Non-Life'!H42</f>
        <v>0</v>
      </c>
    </row>
    <row r="43" spans="1:8" ht="12.75">
      <c r="A43" s="118"/>
      <c r="B43" s="28" t="s">
        <v>43</v>
      </c>
      <c r="C43" s="48"/>
      <c r="D43" s="22" t="s">
        <v>153</v>
      </c>
      <c r="E43" s="209">
        <f>SUM(E39:E42)</f>
        <v>0</v>
      </c>
      <c r="F43" s="209">
        <f>SUM(F39:F42)</f>
        <v>0</v>
      </c>
      <c r="G43" s="209">
        <f>SUM(G39:G42)</f>
        <v>0</v>
      </c>
      <c r="H43" s="209">
        <f>SUM(H39:H42)</f>
        <v>0</v>
      </c>
    </row>
    <row r="44" spans="1:8" ht="13.5">
      <c r="A44" s="118" t="s">
        <v>124</v>
      </c>
      <c r="B44" s="28"/>
      <c r="C44" s="31" t="s">
        <v>212</v>
      </c>
      <c r="D44" s="76"/>
      <c r="E44" s="208"/>
      <c r="F44" s="208"/>
      <c r="G44" s="208"/>
      <c r="H44" s="208"/>
    </row>
    <row r="45" spans="1:8" ht="12.75">
      <c r="A45" s="118"/>
      <c r="B45" s="28" t="s">
        <v>46</v>
      </c>
      <c r="C45" s="76"/>
      <c r="D45" s="22" t="s">
        <v>106</v>
      </c>
      <c r="E45" s="208">
        <f>'Q2 Life'!E45+'Q2 Non-Life'!E45</f>
        <v>0</v>
      </c>
      <c r="F45" s="208">
        <f>'Q2 Life'!F45+'Q2 Non-Life'!F45</f>
        <v>0</v>
      </c>
      <c r="G45" s="208">
        <f>'Q2 Life'!G45+'Q2 Non-Life'!G45</f>
        <v>0</v>
      </c>
      <c r="H45" s="208">
        <f>'Q2 Life'!H45+'Q2 Non-Life'!H45</f>
        <v>0</v>
      </c>
    </row>
    <row r="46" spans="1:8" ht="12.75">
      <c r="A46" s="118"/>
      <c r="B46" s="28" t="s">
        <v>47</v>
      </c>
      <c r="C46" s="76"/>
      <c r="D46" s="22" t="s">
        <v>107</v>
      </c>
      <c r="E46" s="215">
        <f>'Q2 Life'!E46+'Q2 Non-Life'!E46</f>
        <v>0</v>
      </c>
      <c r="F46" s="215">
        <f>'Q2 Life'!F46+'Q2 Non-Life'!F46</f>
        <v>0</v>
      </c>
      <c r="G46" s="215">
        <f>'Q2 Life'!G46+'Q2 Non-Life'!G46</f>
        <v>0</v>
      </c>
      <c r="H46" s="208">
        <f>'Q2 Life'!H46+'Q2 Non-Life'!H46</f>
        <v>0</v>
      </c>
    </row>
    <row r="47" spans="1:8" ht="12.75">
      <c r="A47" s="118"/>
      <c r="B47" s="28" t="s">
        <v>49</v>
      </c>
      <c r="C47" s="76"/>
      <c r="D47" s="22" t="s">
        <v>41</v>
      </c>
      <c r="E47" s="215">
        <f>'Q2 Life'!E47+'Q2 Non-Life'!E47</f>
        <v>0</v>
      </c>
      <c r="F47" s="215">
        <f>'Q2 Life'!F47+'Q2 Non-Life'!F47</f>
        <v>0</v>
      </c>
      <c r="G47" s="215">
        <f>'Q2 Life'!G47+'Q2 Non-Life'!G47</f>
        <v>0</v>
      </c>
      <c r="H47" s="208">
        <f>'Q2 Life'!H47+'Q2 Non-Life'!H47</f>
        <v>0</v>
      </c>
    </row>
    <row r="48" spans="1:8" ht="12.75">
      <c r="A48" s="118"/>
      <c r="B48" s="28" t="s">
        <v>51</v>
      </c>
      <c r="C48" s="76"/>
      <c r="D48" s="22" t="s">
        <v>142</v>
      </c>
      <c r="E48" s="215">
        <f>'Q2 Life'!E48+'Q2 Non-Life'!E48</f>
        <v>0</v>
      </c>
      <c r="F48" s="215">
        <f>'Q2 Life'!F48+'Q2 Non-Life'!F48</f>
        <v>0</v>
      </c>
      <c r="G48" s="215">
        <f>'Q2 Life'!G48+'Q2 Non-Life'!G48</f>
        <v>0</v>
      </c>
      <c r="H48" s="208">
        <f>'Q2 Life'!H48+'Q2 Non-Life'!H48</f>
        <v>0</v>
      </c>
    </row>
    <row r="49" spans="1:8" ht="12.75">
      <c r="A49" s="118"/>
      <c r="B49" s="28" t="s">
        <v>53</v>
      </c>
      <c r="C49" s="76"/>
      <c r="D49" s="22" t="s">
        <v>143</v>
      </c>
      <c r="E49" s="215">
        <f>'Q2 Life'!E49+'Q2 Non-Life'!E49</f>
        <v>0</v>
      </c>
      <c r="F49" s="215">
        <f>'Q2 Life'!F49+'Q2 Non-Life'!F49</f>
        <v>0</v>
      </c>
      <c r="G49" s="215">
        <f>'Q2 Life'!G49+'Q2 Non-Life'!G49</f>
        <v>0</v>
      </c>
      <c r="H49" s="208">
        <f>'Q2 Life'!H49+'Q2 Non-Life'!H49</f>
        <v>0</v>
      </c>
    </row>
    <row r="50" spans="1:8" ht="12.75">
      <c r="A50" s="118"/>
      <c r="B50" s="28" t="s">
        <v>180</v>
      </c>
      <c r="C50" s="76"/>
      <c r="D50" s="22" t="s">
        <v>44</v>
      </c>
      <c r="E50" s="209">
        <f>SUM(E45:E49)</f>
        <v>0</v>
      </c>
      <c r="F50" s="209">
        <f>SUM(F45:F49)</f>
        <v>0</v>
      </c>
      <c r="G50" s="209">
        <f>SUM(G45:G49)</f>
        <v>0</v>
      </c>
      <c r="H50" s="209">
        <f>SUM(H45:H49)</f>
        <v>0</v>
      </c>
    </row>
    <row r="51" spans="1:8" ht="12.75">
      <c r="A51" s="118" t="s">
        <v>125</v>
      </c>
      <c r="B51" s="28"/>
      <c r="C51" s="31" t="s">
        <v>45</v>
      </c>
      <c r="D51" s="78"/>
      <c r="E51" s="208"/>
      <c r="F51" s="208"/>
      <c r="G51" s="208"/>
      <c r="H51" s="208"/>
    </row>
    <row r="52" spans="1:8" ht="12.75">
      <c r="A52" s="118"/>
      <c r="B52" s="28" t="s">
        <v>56</v>
      </c>
      <c r="C52" s="76"/>
      <c r="D52" s="22" t="s">
        <v>108</v>
      </c>
      <c r="E52" s="208">
        <f>'Q2 Life'!E52+'Q2 Non-Life'!E52</f>
        <v>0</v>
      </c>
      <c r="F52" s="208">
        <f>'Q2 Life'!F52+'Q2 Non-Life'!F52</f>
        <v>0</v>
      </c>
      <c r="G52" s="208">
        <f>'Q2 Life'!G52+'Q2 Non-Life'!G52</f>
        <v>0</v>
      </c>
      <c r="H52" s="208">
        <f>'Q2 Life'!H52+'Q2 Non-Life'!H52</f>
        <v>0</v>
      </c>
    </row>
    <row r="53" spans="1:8" ht="12.75">
      <c r="A53" s="118"/>
      <c r="B53" s="28" t="s">
        <v>57</v>
      </c>
      <c r="C53" s="76"/>
      <c r="D53" s="22" t="s">
        <v>48</v>
      </c>
      <c r="E53" s="208">
        <f>'Q2 Life'!E53+'Q2 Non-Life'!E53</f>
        <v>0</v>
      </c>
      <c r="F53" s="208">
        <f>'Q2 Life'!F53+'Q2 Non-Life'!F53</f>
        <v>0</v>
      </c>
      <c r="G53" s="208">
        <f>'Q2 Life'!G53+'Q2 Non-Life'!G53</f>
        <v>0</v>
      </c>
      <c r="H53" s="208">
        <f>'Q2 Life'!H53+'Q2 Non-Life'!H53</f>
        <v>0</v>
      </c>
    </row>
    <row r="54" spans="1:8" ht="12.75">
      <c r="A54" s="118"/>
      <c r="B54" s="28" t="s">
        <v>58</v>
      </c>
      <c r="C54" s="76"/>
      <c r="D54" s="22" t="s">
        <v>50</v>
      </c>
      <c r="E54" s="208">
        <f>'Q2 Life'!E54+'Q2 Non-Life'!E54</f>
        <v>0</v>
      </c>
      <c r="F54" s="208">
        <f>'Q2 Life'!F54+'Q2 Non-Life'!F54</f>
        <v>0</v>
      </c>
      <c r="G54" s="208">
        <f>'Q2 Life'!G54+'Q2 Non-Life'!G54</f>
        <v>0</v>
      </c>
      <c r="H54" s="208">
        <f>'Q2 Life'!H54+'Q2 Non-Life'!H54</f>
        <v>0</v>
      </c>
    </row>
    <row r="55" spans="1:8" ht="12.75">
      <c r="A55" s="118"/>
      <c r="B55" s="28" t="s">
        <v>181</v>
      </c>
      <c r="C55" s="76"/>
      <c r="D55" s="22" t="s">
        <v>52</v>
      </c>
      <c r="E55" s="215">
        <f>'Q2 Life'!E55+'Q2 Non-Life'!E55</f>
        <v>0</v>
      </c>
      <c r="F55" s="215">
        <f>'Q2 Life'!F55+'Q2 Non-Life'!F55</f>
        <v>0</v>
      </c>
      <c r="G55" s="215">
        <f>'Q2 Life'!G55+'Q2 Non-Life'!G55</f>
        <v>0</v>
      </c>
      <c r="H55" s="208">
        <f>'Q2 Life'!H55+'Q2 Non-Life'!H55</f>
        <v>0</v>
      </c>
    </row>
    <row r="56" spans="1:8" ht="12.75">
      <c r="A56" s="118"/>
      <c r="B56" s="28" t="s">
        <v>182</v>
      </c>
      <c r="C56" s="76"/>
      <c r="D56" s="22" t="s">
        <v>54</v>
      </c>
      <c r="E56" s="209">
        <f>SUM(E52:E55)</f>
        <v>0</v>
      </c>
      <c r="F56" s="209">
        <f>SUM(F52:F55)</f>
        <v>0</v>
      </c>
      <c r="G56" s="209">
        <f>SUM(G52:G55)</f>
        <v>0</v>
      </c>
      <c r="H56" s="209">
        <f>SUM(H52:H55)</f>
        <v>0</v>
      </c>
    </row>
    <row r="57" spans="1:8" ht="12.75">
      <c r="A57" s="118" t="s">
        <v>126</v>
      </c>
      <c r="B57" s="28"/>
      <c r="C57" s="31" t="s">
        <v>55</v>
      </c>
      <c r="D57" s="23"/>
      <c r="E57" s="208"/>
      <c r="F57" s="208"/>
      <c r="G57" s="208"/>
      <c r="H57" s="208"/>
    </row>
    <row r="58" spans="1:8" ht="12.75">
      <c r="A58" s="118"/>
      <c r="B58" s="28" t="s">
        <v>183</v>
      </c>
      <c r="C58" s="23"/>
      <c r="D58" s="22" t="s">
        <v>120</v>
      </c>
      <c r="E58" s="208">
        <f>'Q2 Life'!E58+'Q2 Non-Life'!E58</f>
        <v>0</v>
      </c>
      <c r="F58" s="208">
        <f>'Q2 Life'!F58+'Q2 Non-Life'!F58</f>
        <v>0</v>
      </c>
      <c r="G58" s="208">
        <f>'Q2 Life'!G58+'Q2 Non-Life'!G58</f>
        <v>0</v>
      </c>
      <c r="H58" s="208">
        <f>'Q2 Life'!H58+'Q2 Non-Life'!H58</f>
        <v>0</v>
      </c>
    </row>
    <row r="59" spans="1:8" ht="12.75">
      <c r="A59" s="118"/>
      <c r="B59" s="28" t="s">
        <v>184</v>
      </c>
      <c r="C59" s="23"/>
      <c r="D59" s="22" t="s">
        <v>133</v>
      </c>
      <c r="E59" s="215">
        <f>'Q2 Life'!E59+'Q2 Non-Life'!E59</f>
        <v>0</v>
      </c>
      <c r="F59" s="215">
        <f>'Q2 Life'!F59+'Q2 Non-Life'!F59</f>
        <v>0</v>
      </c>
      <c r="G59" s="215">
        <f>'Q2 Life'!G59+'Q2 Non-Life'!G59</f>
        <v>0</v>
      </c>
      <c r="H59" s="208">
        <f>'Q2 Life'!H59+'Q2 Non-Life'!H59</f>
        <v>0</v>
      </c>
    </row>
    <row r="60" spans="1:8" ht="12.75">
      <c r="A60" s="118"/>
      <c r="B60" s="28" t="s">
        <v>185</v>
      </c>
      <c r="C60" s="23"/>
      <c r="D60" s="22" t="s">
        <v>59</v>
      </c>
      <c r="E60" s="209">
        <f>SUM(E58:E59)</f>
        <v>0</v>
      </c>
      <c r="F60" s="209">
        <f>SUM(F58:F59)</f>
        <v>0</v>
      </c>
      <c r="G60" s="209">
        <f>SUM(G58:G59)</f>
        <v>0</v>
      </c>
      <c r="H60" s="209">
        <f>SUM(H58:H59)</f>
        <v>0</v>
      </c>
    </row>
    <row r="61" spans="1:8" ht="13.5" thickBot="1">
      <c r="A61" s="118"/>
      <c r="B61" s="28"/>
      <c r="C61" s="23" t="s">
        <v>60</v>
      </c>
      <c r="D61" s="23"/>
      <c r="E61" s="227">
        <f>E60+E56+E50+E43+E29+E23+E14+E37</f>
        <v>0</v>
      </c>
      <c r="F61" s="227">
        <f>F60+F56+F50+F43+F29+F23+F14+F37</f>
        <v>0</v>
      </c>
      <c r="G61" s="227">
        <f>G60+G56+G50+G43+G29+G23+G14+G37</f>
        <v>0</v>
      </c>
      <c r="H61" s="227">
        <f>H60+H56+H50+H43+H29+H23+H14+H37</f>
        <v>0</v>
      </c>
    </row>
    <row r="62" spans="1:8" ht="13.5" thickTop="1">
      <c r="A62" s="118"/>
      <c r="B62" s="28"/>
      <c r="C62" s="79"/>
      <c r="D62" s="22" t="s">
        <v>109</v>
      </c>
      <c r="E62" s="212"/>
      <c r="F62" s="212"/>
      <c r="G62" s="212"/>
      <c r="H62" s="212"/>
    </row>
    <row r="63" spans="1:8" ht="15.75" customHeight="1">
      <c r="A63" s="119"/>
      <c r="B63" s="80"/>
      <c r="C63" s="81" t="s">
        <v>61</v>
      </c>
      <c r="D63" s="81"/>
      <c r="E63" s="213">
        <f>E61*E62</f>
        <v>0</v>
      </c>
      <c r="F63" s="213">
        <f>F61*F62</f>
        <v>0</v>
      </c>
      <c r="G63" s="213">
        <f>G61*G62</f>
        <v>0</v>
      </c>
      <c r="H63" s="213">
        <f>H61*H62</f>
        <v>0</v>
      </c>
    </row>
    <row r="64" spans="1:11" s="32" customFormat="1" ht="27" customHeight="1">
      <c r="A64" s="250" t="s">
        <v>79</v>
      </c>
      <c r="B64" s="250"/>
      <c r="C64" s="250"/>
      <c r="D64" s="250"/>
      <c r="E64" s="250"/>
      <c r="F64" s="250"/>
      <c r="G64" s="250"/>
      <c r="H64" s="198" t="str">
        <f>H1</f>
        <v>V 1.18</v>
      </c>
      <c r="I64" s="24"/>
      <c r="J64" s="24"/>
      <c r="K64" s="24"/>
    </row>
    <row r="65" spans="1:12" s="25" customFormat="1" ht="15.75">
      <c r="A65" s="247" t="s">
        <v>171</v>
      </c>
      <c r="B65" s="247"/>
      <c r="C65" s="247"/>
      <c r="D65" s="87">
        <f>'GI'!$C$5</f>
        <v>0</v>
      </c>
      <c r="E65" s="33"/>
      <c r="F65" s="199"/>
      <c r="G65" s="200"/>
      <c r="H65" s="200"/>
      <c r="I65" s="33"/>
      <c r="J65" s="33"/>
      <c r="K65" s="33"/>
      <c r="L65" s="33"/>
    </row>
    <row r="66" spans="1:12" s="25" customFormat="1" ht="16.5" customHeight="1">
      <c r="A66" s="247" t="s">
        <v>249</v>
      </c>
      <c r="B66" s="247"/>
      <c r="C66" s="247"/>
      <c r="D66" s="38">
        <f>'GI'!$C$13</f>
        <v>0</v>
      </c>
      <c r="E66" s="33"/>
      <c r="F66" s="199"/>
      <c r="G66" s="200"/>
      <c r="H66" s="200"/>
      <c r="I66" s="50"/>
      <c r="J66" s="50"/>
      <c r="K66" s="50"/>
      <c r="L66" s="50"/>
    </row>
    <row r="67" spans="1:12" s="29" customFormat="1" ht="12.75" customHeight="1">
      <c r="A67" s="33"/>
      <c r="B67" s="33"/>
      <c r="C67" s="38"/>
      <c r="D67" s="48"/>
      <c r="E67" s="201"/>
      <c r="F67" s="199"/>
      <c r="G67" s="202"/>
      <c r="H67" s="202"/>
      <c r="I67" s="50"/>
      <c r="J67" s="50"/>
      <c r="K67" s="50"/>
      <c r="L67" s="50"/>
    </row>
    <row r="68" spans="1:11" s="48" customFormat="1" ht="12.75">
      <c r="A68" s="249" t="s">
        <v>169</v>
      </c>
      <c r="B68" s="249"/>
      <c r="C68" s="249"/>
      <c r="D68" s="249"/>
      <c r="E68" s="249"/>
      <c r="F68" s="249"/>
      <c r="G68" s="249"/>
      <c r="H68" s="249"/>
      <c r="I68" s="28"/>
      <c r="J68" s="28"/>
      <c r="K68" s="28"/>
    </row>
    <row r="69" spans="1:8" ht="12.75">
      <c r="A69" s="120"/>
      <c r="B69" s="83"/>
      <c r="C69" s="83"/>
      <c r="D69" s="84" t="s">
        <v>62</v>
      </c>
      <c r="E69" s="114">
        <v>1</v>
      </c>
      <c r="F69" s="114">
        <v>2</v>
      </c>
      <c r="G69" s="114">
        <v>3</v>
      </c>
      <c r="H69" s="114">
        <v>4</v>
      </c>
    </row>
    <row r="70" spans="1:8" ht="42" customHeight="1">
      <c r="A70" s="117"/>
      <c r="B70" s="73"/>
      <c r="C70" s="74"/>
      <c r="D70" s="75" t="s">
        <v>191</v>
      </c>
      <c r="E70" s="203" t="str">
        <f>$E$7</f>
        <v>Book Value 
 Prior Quarter</v>
      </c>
      <c r="F70" s="203" t="str">
        <f>$F$7</f>
        <v>Mark to market
 Prior Quarter</v>
      </c>
      <c r="G70" s="203" t="str">
        <f>$G$7</f>
        <v>Book Value 
 Current Quarter</v>
      </c>
      <c r="H70" s="203" t="str">
        <f>$H$7</f>
        <v>Mark to market
 Current Quarter</v>
      </c>
    </row>
    <row r="71" spans="1:8" ht="12.75">
      <c r="A71" s="118" t="s">
        <v>116</v>
      </c>
      <c r="B71" s="28"/>
      <c r="C71" s="31" t="s">
        <v>14</v>
      </c>
      <c r="D71" s="23"/>
      <c r="E71" s="204"/>
      <c r="F71" s="204"/>
      <c r="G71" s="204"/>
      <c r="H71" s="214"/>
    </row>
    <row r="72" spans="1:8" ht="12.75">
      <c r="A72" s="118"/>
      <c r="B72" s="28" t="s">
        <v>15</v>
      </c>
      <c r="C72" s="23"/>
      <c r="D72" s="22" t="s">
        <v>100</v>
      </c>
      <c r="E72" s="204">
        <f>'Q2 Life'!E72+'Q2 Non-Life'!E72</f>
        <v>0</v>
      </c>
      <c r="F72" s="204">
        <f>'Q2 Life'!F72+'Q2 Non-Life'!F72</f>
        <v>0</v>
      </c>
      <c r="G72" s="204">
        <f>'Q2 Life'!G72+'Q2 Non-Life'!G72</f>
        <v>0</v>
      </c>
      <c r="H72" s="204">
        <f>'Q2 Life'!H72+'Q2 Non-Life'!H72</f>
        <v>0</v>
      </c>
    </row>
    <row r="73" spans="1:8" ht="12.75">
      <c r="A73" s="118"/>
      <c r="B73" s="28" t="s">
        <v>16</v>
      </c>
      <c r="C73" s="23"/>
      <c r="D73" s="22" t="s">
        <v>98</v>
      </c>
      <c r="E73" s="204">
        <f>'Q2 Life'!E73+'Q2 Non-Life'!E73</f>
        <v>0</v>
      </c>
      <c r="F73" s="204">
        <f>'Q2 Life'!F73+'Q2 Non-Life'!F73</f>
        <v>0</v>
      </c>
      <c r="G73" s="204">
        <f>'Q2 Life'!G73+'Q2 Non-Life'!G73</f>
        <v>0</v>
      </c>
      <c r="H73" s="204">
        <f>'Q2 Life'!H73+'Q2 Non-Life'!H73</f>
        <v>0</v>
      </c>
    </row>
    <row r="74" spans="1:8" ht="12.75">
      <c r="A74" s="118"/>
      <c r="B74" s="28" t="s">
        <v>17</v>
      </c>
      <c r="C74" s="23"/>
      <c r="D74" s="22" t="s">
        <v>152</v>
      </c>
      <c r="E74" s="204">
        <f>'Q2 Life'!E74+'Q2 Non-Life'!E74</f>
        <v>0</v>
      </c>
      <c r="F74" s="204">
        <f>'Q2 Life'!F74+'Q2 Non-Life'!F74</f>
        <v>0</v>
      </c>
      <c r="G74" s="204">
        <f>'Q2 Life'!G74+'Q2 Non-Life'!G74</f>
        <v>0</v>
      </c>
      <c r="H74" s="204">
        <f>'Q2 Life'!H74+'Q2 Non-Life'!H74</f>
        <v>0</v>
      </c>
    </row>
    <row r="75" spans="1:8" ht="12.75">
      <c r="A75" s="118"/>
      <c r="B75" s="28" t="s">
        <v>18</v>
      </c>
      <c r="C75" s="23"/>
      <c r="D75" s="22" t="s">
        <v>99</v>
      </c>
      <c r="E75" s="204">
        <f>'Q2 Life'!E75+'Q2 Non-Life'!E75</f>
        <v>0</v>
      </c>
      <c r="F75" s="204">
        <f>'Q2 Life'!F75+'Q2 Non-Life'!F75</f>
        <v>0</v>
      </c>
      <c r="G75" s="204">
        <f>'Q2 Life'!G75+'Q2 Non-Life'!G75</f>
        <v>0</v>
      </c>
      <c r="H75" s="204">
        <f>'Q2 Life'!H75+'Q2 Non-Life'!H75</f>
        <v>0</v>
      </c>
    </row>
    <row r="76" spans="1:8" ht="12.75">
      <c r="A76" s="118"/>
      <c r="B76" s="28" t="s">
        <v>19</v>
      </c>
      <c r="D76" s="22" t="s">
        <v>229</v>
      </c>
      <c r="E76" s="204">
        <f>'Q2 Life'!E76+'Q2 Non-Life'!E76</f>
        <v>0</v>
      </c>
      <c r="F76" s="204">
        <f>'Q2 Life'!F76+'Q2 Non-Life'!F76</f>
        <v>0</v>
      </c>
      <c r="G76" s="204">
        <f>'Q2 Life'!G76+'Q2 Non-Life'!G76</f>
        <v>0</v>
      </c>
      <c r="H76" s="204">
        <f>'Q2 Life'!H76+'Q2 Non-Life'!H76</f>
        <v>0</v>
      </c>
    </row>
    <row r="77" spans="1:8" ht="12.75">
      <c r="A77" s="118"/>
      <c r="B77" s="28" t="s">
        <v>228</v>
      </c>
      <c r="D77" s="22" t="s">
        <v>136</v>
      </c>
      <c r="E77" s="204">
        <f>'Q2 Life'!E77+'Q2 Non-Life'!E77</f>
        <v>0</v>
      </c>
      <c r="F77" s="204">
        <f>'Q2 Life'!F77+'Q2 Non-Life'!F77</f>
        <v>0</v>
      </c>
      <c r="G77" s="204">
        <f>'Q2 Life'!G77+'Q2 Non-Life'!G77</f>
        <v>0</v>
      </c>
      <c r="H77" s="204">
        <f>'Q2 Life'!H77+'Q2 Non-Life'!H77</f>
        <v>0</v>
      </c>
    </row>
    <row r="78" spans="1:8" ht="12.75">
      <c r="A78" s="118" t="s">
        <v>117</v>
      </c>
      <c r="B78" s="28"/>
      <c r="C78" s="31" t="s">
        <v>209</v>
      </c>
      <c r="D78" s="23"/>
      <c r="E78" s="204"/>
      <c r="F78" s="204"/>
      <c r="G78" s="204"/>
      <c r="H78" s="204"/>
    </row>
    <row r="79" spans="1:8" ht="12.75">
      <c r="A79" s="118"/>
      <c r="B79" s="28" t="s">
        <v>20</v>
      </c>
      <c r="C79" s="23"/>
      <c r="D79" s="22" t="s">
        <v>104</v>
      </c>
      <c r="E79" s="204">
        <f>'Q2 Life'!E79+'Q2 Non-Life'!E79</f>
        <v>0</v>
      </c>
      <c r="F79" s="204">
        <f>'Q2 Life'!F79+'Q2 Non-Life'!F79</f>
        <v>0</v>
      </c>
      <c r="G79" s="204">
        <f>'Q2 Life'!G79+'Q2 Non-Life'!G79</f>
        <v>0</v>
      </c>
      <c r="H79" s="204">
        <f>'Q2 Life'!H79+'Q2 Non-Life'!H79</f>
        <v>0</v>
      </c>
    </row>
    <row r="80" spans="1:8" ht="12.75">
      <c r="A80" s="118"/>
      <c r="B80" s="28" t="s">
        <v>21</v>
      </c>
      <c r="C80" s="23"/>
      <c r="D80" s="22" t="s">
        <v>105</v>
      </c>
      <c r="E80" s="204">
        <f>'Q2 Life'!E80+'Q2 Non-Life'!E80</f>
        <v>0</v>
      </c>
      <c r="F80" s="204">
        <f>'Q2 Life'!F80+'Q2 Non-Life'!F80</f>
        <v>0</v>
      </c>
      <c r="G80" s="204">
        <f>'Q2 Life'!G80+'Q2 Non-Life'!G80</f>
        <v>0</v>
      </c>
      <c r="H80" s="204">
        <f>'Q2 Life'!H80+'Q2 Non-Life'!H80</f>
        <v>0</v>
      </c>
    </row>
    <row r="81" spans="1:8" ht="12.75">
      <c r="A81" s="118"/>
      <c r="B81" s="28" t="s">
        <v>22</v>
      </c>
      <c r="C81" s="23"/>
      <c r="D81" s="22" t="s">
        <v>213</v>
      </c>
      <c r="E81" s="208">
        <f>'Q2 Life'!E81+'Q2 Non-Life'!E81</f>
        <v>0</v>
      </c>
      <c r="F81" s="208">
        <f>'Q2 Life'!F81+'Q2 Non-Life'!F81</f>
        <v>0</v>
      </c>
      <c r="G81" s="208">
        <f>'Q2 Life'!G81+'Q2 Non-Life'!G81</f>
        <v>0</v>
      </c>
      <c r="H81" s="208">
        <f>'Q2 Life'!H81+'Q2 Non-Life'!H81</f>
        <v>0</v>
      </c>
    </row>
    <row r="82" spans="1:8" ht="12.75">
      <c r="A82" s="118"/>
      <c r="B82" s="28" t="s">
        <v>23</v>
      </c>
      <c r="C82" s="23"/>
      <c r="D82" s="22" t="s">
        <v>214</v>
      </c>
      <c r="E82" s="208">
        <f>'Q2 Life'!E82+'Q2 Non-Life'!E82</f>
        <v>0</v>
      </c>
      <c r="F82" s="208">
        <f>'Q2 Life'!F82+'Q2 Non-Life'!F82</f>
        <v>0</v>
      </c>
      <c r="G82" s="208">
        <f>'Q2 Life'!G82+'Q2 Non-Life'!G82</f>
        <v>0</v>
      </c>
      <c r="H82" s="208">
        <f>'Q2 Life'!H82+'Q2 Non-Life'!H82</f>
        <v>0</v>
      </c>
    </row>
    <row r="83" spans="1:8" ht="12.75">
      <c r="A83" s="118"/>
      <c r="B83" s="28" t="s">
        <v>24</v>
      </c>
      <c r="C83" s="23"/>
      <c r="D83" s="22" t="s">
        <v>215</v>
      </c>
      <c r="E83" s="208">
        <f>'Q2 Life'!E83+'Q2 Non-Life'!E83</f>
        <v>0</v>
      </c>
      <c r="F83" s="208">
        <f>'Q2 Life'!F83+'Q2 Non-Life'!F83</f>
        <v>0</v>
      </c>
      <c r="G83" s="208">
        <f>'Q2 Life'!G83+'Q2 Non-Life'!G83</f>
        <v>0</v>
      </c>
      <c r="H83" s="208">
        <f>'Q2 Life'!H83+'Q2 Non-Life'!H83</f>
        <v>0</v>
      </c>
    </row>
    <row r="84" spans="1:8" ht="12.75">
      <c r="A84" s="118"/>
      <c r="B84" s="28" t="s">
        <v>25</v>
      </c>
      <c r="C84" s="23"/>
      <c r="D84" s="22" t="s">
        <v>216</v>
      </c>
      <c r="E84" s="208">
        <f>'Q2 Life'!E84+'Q2 Non-Life'!E84</f>
        <v>0</v>
      </c>
      <c r="F84" s="208">
        <f>'Q2 Life'!F84+'Q2 Non-Life'!F84</f>
        <v>0</v>
      </c>
      <c r="G84" s="208">
        <f>'Q2 Life'!G84+'Q2 Non-Life'!G84</f>
        <v>0</v>
      </c>
      <c r="H84" s="208">
        <f>'Q2 Life'!H84+'Q2 Non-Life'!H84</f>
        <v>0</v>
      </c>
    </row>
    <row r="85" spans="1:8" ht="12.75">
      <c r="A85" s="118"/>
      <c r="B85" s="28" t="s">
        <v>26</v>
      </c>
      <c r="C85" s="23"/>
      <c r="D85" s="22" t="s">
        <v>132</v>
      </c>
      <c r="E85" s="208">
        <f>'Q2 Life'!E85+'Q2 Non-Life'!E85</f>
        <v>0</v>
      </c>
      <c r="F85" s="208">
        <f>'Q2 Life'!F85+'Q2 Non-Life'!F85</f>
        <v>0</v>
      </c>
      <c r="G85" s="208">
        <f>'Q2 Life'!G85+'Q2 Non-Life'!G85</f>
        <v>0</v>
      </c>
      <c r="H85" s="208">
        <f>'Q2 Life'!H85+'Q2 Non-Life'!H85</f>
        <v>0</v>
      </c>
    </row>
    <row r="86" spans="1:8" ht="12.75">
      <c r="A86" s="118"/>
      <c r="B86" s="28" t="s">
        <v>27</v>
      </c>
      <c r="C86" s="23"/>
      <c r="D86" s="22" t="s">
        <v>211</v>
      </c>
      <c r="E86" s="209">
        <f>SUM(E79:E85)</f>
        <v>0</v>
      </c>
      <c r="F86" s="209">
        <f>SUM(F79:F85)</f>
        <v>0</v>
      </c>
      <c r="G86" s="209">
        <f>SUM(G79:G85)</f>
        <v>0</v>
      </c>
      <c r="H86" s="209">
        <f>SUM(H79:H85)</f>
        <v>0</v>
      </c>
    </row>
    <row r="87" spans="1:8" ht="12.75">
      <c r="A87" s="118" t="s">
        <v>118</v>
      </c>
      <c r="B87" s="28"/>
      <c r="C87" s="31" t="s">
        <v>210</v>
      </c>
      <c r="D87" s="76"/>
      <c r="E87" s="208"/>
      <c r="F87" s="208"/>
      <c r="G87" s="208"/>
      <c r="H87" s="208"/>
    </row>
    <row r="88" spans="1:8" ht="12.75">
      <c r="A88" s="118"/>
      <c r="B88" s="28" t="s">
        <v>28</v>
      </c>
      <c r="C88" s="23"/>
      <c r="D88" s="22" t="s">
        <v>217</v>
      </c>
      <c r="E88" s="208">
        <f>'Q2 Life'!E88+'Q2 Non-Life'!E88</f>
        <v>0</v>
      </c>
      <c r="F88" s="208">
        <f>'Q2 Life'!F88+'Q2 Non-Life'!F88</f>
        <v>0</v>
      </c>
      <c r="G88" s="208">
        <f>'Q2 Life'!G88+'Q2 Non-Life'!G88</f>
        <v>0</v>
      </c>
      <c r="H88" s="208">
        <f>'Q2 Life'!H88+'Q2 Non-Life'!H88</f>
        <v>0</v>
      </c>
    </row>
    <row r="89" spans="1:8" ht="12.75">
      <c r="A89" s="118"/>
      <c r="B89" s="28" t="s">
        <v>29</v>
      </c>
      <c r="C89" s="23"/>
      <c r="D89" s="22" t="s">
        <v>218</v>
      </c>
      <c r="E89" s="208">
        <f>'Q2 Life'!E89+'Q2 Non-Life'!E89</f>
        <v>0</v>
      </c>
      <c r="F89" s="208">
        <f>'Q2 Life'!F89+'Q2 Non-Life'!F89</f>
        <v>0</v>
      </c>
      <c r="G89" s="208">
        <f>'Q2 Life'!G89+'Q2 Non-Life'!G89</f>
        <v>0</v>
      </c>
      <c r="H89" s="208">
        <f>'Q2 Life'!H89+'Q2 Non-Life'!H89</f>
        <v>0</v>
      </c>
    </row>
    <row r="90" spans="1:8" ht="12.75">
      <c r="A90" s="118"/>
      <c r="B90" s="28" t="s">
        <v>30</v>
      </c>
      <c r="C90" s="23"/>
      <c r="D90" s="22" t="s">
        <v>219</v>
      </c>
      <c r="E90" s="208">
        <f>'Q2 Life'!E90+'Q2 Non-Life'!E90</f>
        <v>0</v>
      </c>
      <c r="F90" s="208">
        <f>'Q2 Life'!F90+'Q2 Non-Life'!F90</f>
        <v>0</v>
      </c>
      <c r="G90" s="208">
        <f>'Q2 Life'!G90+'Q2 Non-Life'!G90</f>
        <v>0</v>
      </c>
      <c r="H90" s="208">
        <f>'Q2 Life'!H90+'Q2 Non-Life'!H90</f>
        <v>0</v>
      </c>
    </row>
    <row r="91" spans="1:8" ht="12.75">
      <c r="A91" s="118"/>
      <c r="B91" s="28" t="s">
        <v>31</v>
      </c>
      <c r="C91" s="23"/>
      <c r="D91" s="22" t="s">
        <v>220</v>
      </c>
      <c r="E91" s="208">
        <f>'Q2 Life'!E91+'Q2 Non-Life'!E91</f>
        <v>0</v>
      </c>
      <c r="F91" s="208">
        <f>'Q2 Life'!F91+'Q2 Non-Life'!F91</f>
        <v>0</v>
      </c>
      <c r="G91" s="208">
        <f>'Q2 Life'!G91+'Q2 Non-Life'!G91</f>
        <v>0</v>
      </c>
      <c r="H91" s="208">
        <f>'Q2 Life'!H91+'Q2 Non-Life'!H91</f>
        <v>0</v>
      </c>
    </row>
    <row r="92" spans="1:8" ht="12.75">
      <c r="A92" s="118"/>
      <c r="B92" s="28" t="s">
        <v>32</v>
      </c>
      <c r="C92" s="23"/>
      <c r="D92" s="22" t="s">
        <v>221</v>
      </c>
      <c r="E92" s="209">
        <f>SUM(E88:E91)</f>
        <v>0</v>
      </c>
      <c r="F92" s="209">
        <f>SUM(F88:F91)</f>
        <v>0</v>
      </c>
      <c r="G92" s="209">
        <f>SUM(G88:G91)</f>
        <v>0</v>
      </c>
      <c r="H92" s="209">
        <f>SUM(H88:H91)</f>
        <v>0</v>
      </c>
    </row>
    <row r="93" spans="1:8" ht="12.75">
      <c r="A93" s="118" t="s">
        <v>122</v>
      </c>
      <c r="B93" s="28"/>
      <c r="C93" s="31" t="s">
        <v>178</v>
      </c>
      <c r="D93" s="22"/>
      <c r="E93" s="208"/>
      <c r="F93" s="208"/>
      <c r="G93" s="208"/>
      <c r="H93" s="208"/>
    </row>
    <row r="94" spans="1:8" ht="12.75">
      <c r="A94" s="118"/>
      <c r="B94" s="28" t="s">
        <v>33</v>
      </c>
      <c r="C94" s="23"/>
      <c r="D94" s="22" t="s">
        <v>222</v>
      </c>
      <c r="E94" s="208">
        <f>'Q2 Life'!E94+'Q2 Non-Life'!E94</f>
        <v>0</v>
      </c>
      <c r="F94" s="208">
        <f>'Q2 Life'!F94+'Q2 Non-Life'!F94</f>
        <v>0</v>
      </c>
      <c r="G94" s="208">
        <f>'Q2 Life'!G94+'Q2 Non-Life'!G94</f>
        <v>0</v>
      </c>
      <c r="H94" s="208">
        <f>'Q2 Life'!H94+'Q2 Non-Life'!H94</f>
        <v>0</v>
      </c>
    </row>
    <row r="95" spans="1:8" ht="12.75">
      <c r="A95" s="118"/>
      <c r="B95" s="28" t="s">
        <v>34</v>
      </c>
      <c r="C95" s="23"/>
      <c r="D95" s="22" t="s">
        <v>223</v>
      </c>
      <c r="E95" s="208">
        <f>'Q2 Life'!E95+'Q2 Non-Life'!E95</f>
        <v>0</v>
      </c>
      <c r="F95" s="208">
        <f>'Q2 Life'!F95+'Q2 Non-Life'!F95</f>
        <v>0</v>
      </c>
      <c r="G95" s="208">
        <f>'Q2 Life'!G95+'Q2 Non-Life'!G95</f>
        <v>0</v>
      </c>
      <c r="H95" s="208">
        <f>'Q2 Life'!H95+'Q2 Non-Life'!H95</f>
        <v>0</v>
      </c>
    </row>
    <row r="96" spans="1:8" ht="12.75">
      <c r="A96" s="118"/>
      <c r="B96" s="28" t="s">
        <v>35</v>
      </c>
      <c r="C96" s="23"/>
      <c r="D96" s="22" t="s">
        <v>224</v>
      </c>
      <c r="E96" s="208">
        <f>'Q2 Life'!E96+'Q2 Non-Life'!E96</f>
        <v>0</v>
      </c>
      <c r="F96" s="208">
        <f>'Q2 Life'!F96+'Q2 Non-Life'!F96</f>
        <v>0</v>
      </c>
      <c r="G96" s="208">
        <f>'Q2 Life'!G96+'Q2 Non-Life'!G96</f>
        <v>0</v>
      </c>
      <c r="H96" s="208">
        <f>'Q2 Life'!H96+'Q2 Non-Life'!H96</f>
        <v>0</v>
      </c>
    </row>
    <row r="97" spans="1:8" ht="12.75">
      <c r="A97" s="118"/>
      <c r="B97" s="28" t="s">
        <v>36</v>
      </c>
      <c r="C97" s="23"/>
      <c r="D97" s="22" t="s">
        <v>225</v>
      </c>
      <c r="E97" s="208">
        <f>'Q2 Life'!E97+'Q2 Non-Life'!E97</f>
        <v>0</v>
      </c>
      <c r="F97" s="208">
        <f>'Q2 Life'!F97+'Q2 Non-Life'!F97</f>
        <v>0</v>
      </c>
      <c r="G97" s="208">
        <f>'Q2 Life'!G97+'Q2 Non-Life'!G97</f>
        <v>0</v>
      </c>
      <c r="H97" s="208">
        <f>'Q2 Life'!H97+'Q2 Non-Life'!H97</f>
        <v>0</v>
      </c>
    </row>
    <row r="98" spans="1:8" ht="12.75">
      <c r="A98" s="118"/>
      <c r="B98" s="28" t="s">
        <v>37</v>
      </c>
      <c r="C98" s="23"/>
      <c r="D98" s="22" t="s">
        <v>186</v>
      </c>
      <c r="E98" s="208">
        <f>'Q2 Life'!E98+'Q2 Non-Life'!E98</f>
        <v>0</v>
      </c>
      <c r="F98" s="208">
        <f>'Q2 Life'!F98+'Q2 Non-Life'!F98</f>
        <v>0</v>
      </c>
      <c r="G98" s="208">
        <f>'Q2 Life'!G98+'Q2 Non-Life'!G98</f>
        <v>0</v>
      </c>
      <c r="H98" s="208">
        <f>'Q2 Life'!H98+'Q2 Non-Life'!H98</f>
        <v>0</v>
      </c>
    </row>
    <row r="99" spans="1:8" ht="12.75">
      <c r="A99" s="118"/>
      <c r="B99" s="28" t="s">
        <v>188</v>
      </c>
      <c r="C99" s="23"/>
      <c r="D99" s="22" t="s">
        <v>187</v>
      </c>
      <c r="E99" s="208">
        <f>'Q2 Life'!E99+'Q2 Non-Life'!E99</f>
        <v>0</v>
      </c>
      <c r="F99" s="208">
        <f>'Q2 Life'!F99+'Q2 Non-Life'!F99</f>
        <v>0</v>
      </c>
      <c r="G99" s="208">
        <f>'Q2 Life'!G99+'Q2 Non-Life'!G99</f>
        <v>0</v>
      </c>
      <c r="H99" s="208">
        <f>'Q2 Life'!H99+'Q2 Non-Life'!H99</f>
        <v>0</v>
      </c>
    </row>
    <row r="100" spans="1:8" ht="12.75">
      <c r="A100" s="118"/>
      <c r="B100" s="28" t="s">
        <v>189</v>
      </c>
      <c r="C100" s="23"/>
      <c r="D100" s="22" t="s">
        <v>179</v>
      </c>
      <c r="E100" s="209">
        <f>SUM(E94:E99)</f>
        <v>0</v>
      </c>
      <c r="F100" s="209">
        <f>SUM(F94:F99)</f>
        <v>0</v>
      </c>
      <c r="G100" s="209">
        <f>SUM(G94:G99)</f>
        <v>0</v>
      </c>
      <c r="H100" s="209">
        <f>SUM(H94:H99)</f>
        <v>0</v>
      </c>
    </row>
    <row r="101" spans="1:8" ht="13.5" customHeight="1">
      <c r="A101" s="118" t="s">
        <v>123</v>
      </c>
      <c r="B101" s="28"/>
      <c r="C101" s="31" t="s">
        <v>137</v>
      </c>
      <c r="D101" s="48"/>
      <c r="E101" s="209"/>
      <c r="F101" s="209"/>
      <c r="G101" s="209"/>
      <c r="H101" s="209"/>
    </row>
    <row r="102" spans="1:8" ht="12.75">
      <c r="A102" s="118"/>
      <c r="B102" s="77" t="s">
        <v>38</v>
      </c>
      <c r="C102" s="31"/>
      <c r="D102" s="22" t="s">
        <v>138</v>
      </c>
      <c r="E102" s="208">
        <f>'Q2 Life'!E102+'Q2 Non-Life'!E102</f>
        <v>0</v>
      </c>
      <c r="F102" s="208">
        <f>'Q2 Life'!F102+'Q2 Non-Life'!F102</f>
        <v>0</v>
      </c>
      <c r="G102" s="208">
        <f>'Q2 Life'!G102+'Q2 Non-Life'!G102</f>
        <v>0</v>
      </c>
      <c r="H102" s="208">
        <f>'Q2 Life'!H102+'Q2 Non-Life'!H102</f>
        <v>0</v>
      </c>
    </row>
    <row r="103" spans="1:8" ht="12.75">
      <c r="A103" s="118"/>
      <c r="B103" s="28" t="s">
        <v>39</v>
      </c>
      <c r="C103" s="31"/>
      <c r="D103" s="22" t="s">
        <v>139</v>
      </c>
      <c r="E103" s="208">
        <f>'Q2 Life'!E103+'Q2 Non-Life'!E103</f>
        <v>0</v>
      </c>
      <c r="F103" s="208">
        <f>'Q2 Life'!F103+'Q2 Non-Life'!F103</f>
        <v>0</v>
      </c>
      <c r="G103" s="208">
        <f>'Q2 Life'!G103+'Q2 Non-Life'!G103</f>
        <v>0</v>
      </c>
      <c r="H103" s="208">
        <f>'Q2 Life'!H103+'Q2 Non-Life'!H103</f>
        <v>0</v>
      </c>
    </row>
    <row r="104" spans="1:8" ht="12.75">
      <c r="A104" s="118"/>
      <c r="B104" s="28" t="s">
        <v>40</v>
      </c>
      <c r="C104" s="48"/>
      <c r="D104" s="22" t="s">
        <v>140</v>
      </c>
      <c r="E104" s="208">
        <f>'Q2 Life'!E104+'Q2 Non-Life'!E104</f>
        <v>0</v>
      </c>
      <c r="F104" s="208">
        <f>'Q2 Life'!F104+'Q2 Non-Life'!F104</f>
        <v>0</v>
      </c>
      <c r="G104" s="208">
        <f>'Q2 Life'!G104+'Q2 Non-Life'!G104</f>
        <v>0</v>
      </c>
      <c r="H104" s="208">
        <f>'Q2 Life'!H104+'Q2 Non-Life'!H104</f>
        <v>0</v>
      </c>
    </row>
    <row r="105" spans="1:8" ht="12.75">
      <c r="A105" s="118"/>
      <c r="B105" s="28" t="s">
        <v>42</v>
      </c>
      <c r="C105" s="48"/>
      <c r="D105" s="22" t="s">
        <v>141</v>
      </c>
      <c r="E105" s="208">
        <f>'Q2 Life'!E105+'Q2 Non-Life'!E105</f>
        <v>0</v>
      </c>
      <c r="F105" s="208">
        <f>'Q2 Life'!F105+'Q2 Non-Life'!F105</f>
        <v>0</v>
      </c>
      <c r="G105" s="208">
        <f>'Q2 Life'!G105+'Q2 Non-Life'!G105</f>
        <v>0</v>
      </c>
      <c r="H105" s="208">
        <f>'Q2 Life'!H105+'Q2 Non-Life'!H105</f>
        <v>0</v>
      </c>
    </row>
    <row r="106" spans="1:8" ht="12.75">
      <c r="A106" s="118"/>
      <c r="B106" s="28" t="s">
        <v>43</v>
      </c>
      <c r="C106" s="48"/>
      <c r="D106" s="22" t="s">
        <v>153</v>
      </c>
      <c r="E106" s="209">
        <f>SUM(E102:E105)</f>
        <v>0</v>
      </c>
      <c r="F106" s="209">
        <f>SUM(F102:F105)</f>
        <v>0</v>
      </c>
      <c r="G106" s="209">
        <f>SUM(G102:G105)</f>
        <v>0</v>
      </c>
      <c r="H106" s="209">
        <f>SUM(H102:H105)</f>
        <v>0</v>
      </c>
    </row>
    <row r="107" spans="1:8" ht="13.5">
      <c r="A107" s="118" t="s">
        <v>124</v>
      </c>
      <c r="B107" s="28"/>
      <c r="C107" s="31" t="s">
        <v>212</v>
      </c>
      <c r="D107" s="76"/>
      <c r="E107" s="215"/>
      <c r="F107" s="215"/>
      <c r="G107" s="215"/>
      <c r="H107" s="208"/>
    </row>
    <row r="108" spans="1:8" ht="12.75">
      <c r="A108" s="118"/>
      <c r="B108" s="28" t="s">
        <v>46</v>
      </c>
      <c r="C108" s="76"/>
      <c r="D108" s="22" t="s">
        <v>106</v>
      </c>
      <c r="E108" s="215">
        <f>'Q2 Life'!E108+'Q2 Non-Life'!E108</f>
        <v>0</v>
      </c>
      <c r="F108" s="215">
        <f>'Q2 Life'!F108+'Q2 Non-Life'!F108</f>
        <v>0</v>
      </c>
      <c r="G108" s="215">
        <f>'Q2 Life'!G108+'Q2 Non-Life'!G108</f>
        <v>0</v>
      </c>
      <c r="H108" s="208">
        <f>'Q2 Life'!H108+'Q2 Non-Life'!H108</f>
        <v>0</v>
      </c>
    </row>
    <row r="109" spans="1:8" ht="12.75">
      <c r="A109" s="118"/>
      <c r="B109" s="28" t="s">
        <v>47</v>
      </c>
      <c r="C109" s="76"/>
      <c r="D109" s="22" t="s">
        <v>107</v>
      </c>
      <c r="E109" s="215">
        <f>'Q2 Life'!E109+'Q2 Non-Life'!E109</f>
        <v>0</v>
      </c>
      <c r="F109" s="215">
        <f>'Q2 Life'!F109+'Q2 Non-Life'!F109</f>
        <v>0</v>
      </c>
      <c r="G109" s="215">
        <f>'Q2 Life'!G109+'Q2 Non-Life'!G109</f>
        <v>0</v>
      </c>
      <c r="H109" s="208">
        <f>'Q2 Life'!H109+'Q2 Non-Life'!H109</f>
        <v>0</v>
      </c>
    </row>
    <row r="110" spans="1:8" ht="12.75">
      <c r="A110" s="118"/>
      <c r="B110" s="28" t="s">
        <v>49</v>
      </c>
      <c r="C110" s="76"/>
      <c r="D110" s="22" t="s">
        <v>41</v>
      </c>
      <c r="E110" s="208">
        <f>'Q2 Life'!E110+'Q2 Non-Life'!E110</f>
        <v>0</v>
      </c>
      <c r="F110" s="208">
        <f>'Q2 Life'!F110+'Q2 Non-Life'!F110</f>
        <v>0</v>
      </c>
      <c r="G110" s="208">
        <f>'Q2 Life'!G110+'Q2 Non-Life'!G110</f>
        <v>0</v>
      </c>
      <c r="H110" s="208">
        <f>'Q2 Life'!H110+'Q2 Non-Life'!H110</f>
        <v>0</v>
      </c>
    </row>
    <row r="111" spans="1:8" ht="12.75">
      <c r="A111" s="118"/>
      <c r="B111" s="28" t="s">
        <v>51</v>
      </c>
      <c r="C111" s="76"/>
      <c r="D111" s="22" t="s">
        <v>142</v>
      </c>
      <c r="E111" s="208">
        <f>'Q2 Life'!E111+'Q2 Non-Life'!E111</f>
        <v>0</v>
      </c>
      <c r="F111" s="208">
        <f>'Q2 Life'!F111+'Q2 Non-Life'!F111</f>
        <v>0</v>
      </c>
      <c r="G111" s="208">
        <f>'Q2 Life'!G111+'Q2 Non-Life'!G111</f>
        <v>0</v>
      </c>
      <c r="H111" s="208">
        <f>'Q2 Life'!H111+'Q2 Non-Life'!H111</f>
        <v>0</v>
      </c>
    </row>
    <row r="112" spans="1:8" ht="12.75">
      <c r="A112" s="118"/>
      <c r="B112" s="28" t="s">
        <v>53</v>
      </c>
      <c r="C112" s="76"/>
      <c r="D112" s="22" t="s">
        <v>143</v>
      </c>
      <c r="E112" s="208">
        <f>'Q2 Life'!E112+'Q2 Non-Life'!E112</f>
        <v>0</v>
      </c>
      <c r="F112" s="208">
        <f>'Q2 Life'!F112+'Q2 Non-Life'!F112</f>
        <v>0</v>
      </c>
      <c r="G112" s="208">
        <f>'Q2 Life'!G112+'Q2 Non-Life'!G112</f>
        <v>0</v>
      </c>
      <c r="H112" s="208">
        <f>'Q2 Life'!H112+'Q2 Non-Life'!H112</f>
        <v>0</v>
      </c>
    </row>
    <row r="113" spans="1:8" ht="12.75">
      <c r="A113" s="118"/>
      <c r="B113" s="28" t="s">
        <v>180</v>
      </c>
      <c r="C113" s="76"/>
      <c r="D113" s="22" t="s">
        <v>44</v>
      </c>
      <c r="E113" s="216">
        <f>SUM(E108:E112)</f>
        <v>0</v>
      </c>
      <c r="F113" s="216">
        <f>SUM(F108:F112)</f>
        <v>0</v>
      </c>
      <c r="G113" s="216">
        <f>SUM(G108:G112)</f>
        <v>0</v>
      </c>
      <c r="H113" s="209">
        <f>SUM(H108:H112)</f>
        <v>0</v>
      </c>
    </row>
    <row r="114" spans="1:8" ht="12.75">
      <c r="A114" s="118" t="s">
        <v>125</v>
      </c>
      <c r="B114" s="28"/>
      <c r="C114" s="31" t="s">
        <v>45</v>
      </c>
      <c r="D114" s="78"/>
      <c r="E114" s="215"/>
      <c r="F114" s="215"/>
      <c r="G114" s="215"/>
      <c r="H114" s="208"/>
    </row>
    <row r="115" spans="1:8" ht="12.75">
      <c r="A115" s="118"/>
      <c r="B115" s="28" t="s">
        <v>56</v>
      </c>
      <c r="C115" s="76"/>
      <c r="D115" s="22" t="s">
        <v>108</v>
      </c>
      <c r="E115" s="215">
        <f>'Q2 Life'!E115+'Q2 Non-Life'!E115</f>
        <v>0</v>
      </c>
      <c r="F115" s="215">
        <f>'Q2 Life'!F115+'Q2 Non-Life'!F115</f>
        <v>0</v>
      </c>
      <c r="G115" s="215">
        <f>'Q2 Life'!G115+'Q2 Non-Life'!G115</f>
        <v>0</v>
      </c>
      <c r="H115" s="208">
        <f>'Q2 Life'!H115+'Q2 Non-Life'!H115</f>
        <v>0</v>
      </c>
    </row>
    <row r="116" spans="1:8" ht="12.75">
      <c r="A116" s="118"/>
      <c r="B116" s="28" t="s">
        <v>57</v>
      </c>
      <c r="C116" s="76"/>
      <c r="D116" s="22" t="s">
        <v>48</v>
      </c>
      <c r="E116" s="215">
        <f>'Q2 Life'!E116+'Q2 Non-Life'!E116</f>
        <v>0</v>
      </c>
      <c r="F116" s="215">
        <f>'Q2 Life'!F116+'Q2 Non-Life'!F116</f>
        <v>0</v>
      </c>
      <c r="G116" s="215">
        <f>'Q2 Life'!G116+'Q2 Non-Life'!G116</f>
        <v>0</v>
      </c>
      <c r="H116" s="208">
        <f>'Q2 Life'!H116+'Q2 Non-Life'!H116</f>
        <v>0</v>
      </c>
    </row>
    <row r="117" spans="1:8" ht="12.75">
      <c r="A117" s="118"/>
      <c r="B117" s="28" t="s">
        <v>58</v>
      </c>
      <c r="C117" s="76"/>
      <c r="D117" s="22" t="s">
        <v>50</v>
      </c>
      <c r="E117" s="208">
        <f>'Q2 Life'!E117+'Q2 Non-Life'!E117</f>
        <v>0</v>
      </c>
      <c r="F117" s="208">
        <f>'Q2 Life'!F117+'Q2 Non-Life'!F117</f>
        <v>0</v>
      </c>
      <c r="G117" s="208">
        <f>'Q2 Life'!G117+'Q2 Non-Life'!G117</f>
        <v>0</v>
      </c>
      <c r="H117" s="208">
        <f>'Q2 Life'!H117+'Q2 Non-Life'!H117</f>
        <v>0</v>
      </c>
    </row>
    <row r="118" spans="1:8" ht="12.75">
      <c r="A118" s="118"/>
      <c r="B118" s="28" t="s">
        <v>181</v>
      </c>
      <c r="C118" s="76"/>
      <c r="D118" s="22" t="s">
        <v>52</v>
      </c>
      <c r="E118" s="208">
        <f>'Q2 Life'!E118+'Q2 Non-Life'!E118</f>
        <v>0</v>
      </c>
      <c r="F118" s="208">
        <f>'Q2 Life'!F118+'Q2 Non-Life'!F118</f>
        <v>0</v>
      </c>
      <c r="G118" s="208">
        <f>'Q2 Life'!G118+'Q2 Non-Life'!G118</f>
        <v>0</v>
      </c>
      <c r="H118" s="208">
        <f>'Q2 Life'!H118+'Q2 Non-Life'!H118</f>
        <v>0</v>
      </c>
    </row>
    <row r="119" spans="1:8" ht="12.75">
      <c r="A119" s="118"/>
      <c r="B119" s="28" t="s">
        <v>182</v>
      </c>
      <c r="C119" s="76"/>
      <c r="D119" s="22" t="s">
        <v>54</v>
      </c>
      <c r="E119" s="209">
        <f>SUM(E115:E118)</f>
        <v>0</v>
      </c>
      <c r="F119" s="209">
        <f>SUM(F115:F118)</f>
        <v>0</v>
      </c>
      <c r="G119" s="209">
        <f>SUM(G115:G118)</f>
        <v>0</v>
      </c>
      <c r="H119" s="209">
        <f>SUM(H115:H118)</f>
        <v>0</v>
      </c>
    </row>
    <row r="120" spans="1:8" ht="12.75">
      <c r="A120" s="118" t="s">
        <v>126</v>
      </c>
      <c r="B120" s="28"/>
      <c r="C120" s="31" t="s">
        <v>55</v>
      </c>
      <c r="D120" s="23"/>
      <c r="E120" s="208"/>
      <c r="F120" s="208"/>
      <c r="G120" s="208"/>
      <c r="H120" s="208"/>
    </row>
    <row r="121" spans="1:8" ht="12.75">
      <c r="A121" s="118"/>
      <c r="B121" s="28" t="s">
        <v>183</v>
      </c>
      <c r="C121" s="23"/>
      <c r="D121" s="22" t="s">
        <v>120</v>
      </c>
      <c r="E121" s="208">
        <f>'Q2 Life'!E121+'Q2 Non-Life'!E121</f>
        <v>0</v>
      </c>
      <c r="F121" s="208">
        <f>'Q2 Life'!F121+'Q2 Non-Life'!F121</f>
        <v>0</v>
      </c>
      <c r="G121" s="208">
        <f>'Q2 Life'!G121+'Q2 Non-Life'!G121</f>
        <v>0</v>
      </c>
      <c r="H121" s="208">
        <f>'Q2 Life'!H121+'Q2 Non-Life'!H121</f>
        <v>0</v>
      </c>
    </row>
    <row r="122" spans="1:8" ht="12.75">
      <c r="A122" s="118"/>
      <c r="B122" s="28" t="s">
        <v>184</v>
      </c>
      <c r="C122" s="23"/>
      <c r="D122" s="22" t="s">
        <v>133</v>
      </c>
      <c r="E122" s="215">
        <f>'Q2 Life'!E122+'Q2 Non-Life'!E122</f>
        <v>0</v>
      </c>
      <c r="F122" s="215">
        <f>'Q2 Life'!F122+'Q2 Non-Life'!F122</f>
        <v>0</v>
      </c>
      <c r="G122" s="215">
        <f>'Q2 Life'!G122+'Q2 Non-Life'!G122</f>
        <v>0</v>
      </c>
      <c r="H122" s="208">
        <f>'Q2 Life'!H122+'Q2 Non-Life'!H122</f>
        <v>0</v>
      </c>
    </row>
    <row r="123" spans="1:8" ht="12.75">
      <c r="A123" s="118"/>
      <c r="B123" s="28" t="s">
        <v>185</v>
      </c>
      <c r="C123" s="23"/>
      <c r="D123" s="22" t="s">
        <v>59</v>
      </c>
      <c r="E123" s="209">
        <f>SUM(E121:E122)</f>
        <v>0</v>
      </c>
      <c r="F123" s="209">
        <f>SUM(F121:F122)</f>
        <v>0</v>
      </c>
      <c r="G123" s="209">
        <f>SUM(G121:G122)</f>
        <v>0</v>
      </c>
      <c r="H123" s="209">
        <f>SUM(H121:H122)</f>
        <v>0</v>
      </c>
    </row>
    <row r="124" spans="1:8" ht="12.75">
      <c r="A124" s="121"/>
      <c r="B124" s="10"/>
      <c r="C124" s="5" t="s">
        <v>63</v>
      </c>
      <c r="D124" s="9"/>
      <c r="E124" s="216">
        <f>E123+E119+E113+E106+E100+E92+E86+E77</f>
        <v>0</v>
      </c>
      <c r="F124" s="216">
        <f>F123+F119+F113+F106+F100+F92+F86+F77</f>
        <v>0</v>
      </c>
      <c r="G124" s="216">
        <f>G123+G119+G113+G106+G100+G92+G86+G77</f>
        <v>0</v>
      </c>
      <c r="H124" s="209">
        <f>H123+H119+H113+H106+H100+H92+H86+H77</f>
        <v>0</v>
      </c>
    </row>
    <row r="125" spans="1:8" ht="12.75">
      <c r="A125" s="121"/>
      <c r="B125" s="10"/>
      <c r="C125" s="85" t="s">
        <v>144</v>
      </c>
      <c r="D125" s="9"/>
      <c r="E125" s="208">
        <f>E63</f>
        <v>0</v>
      </c>
      <c r="F125" s="208">
        <f>F63</f>
        <v>0</v>
      </c>
      <c r="G125" s="208">
        <f>G63</f>
        <v>0</v>
      </c>
      <c r="H125" s="208">
        <f>H63</f>
        <v>0</v>
      </c>
    </row>
    <row r="126" spans="1:8" ht="15.75" customHeight="1">
      <c r="A126" s="122"/>
      <c r="B126" s="41"/>
      <c r="C126" s="85" t="s">
        <v>64</v>
      </c>
      <c r="D126" s="42"/>
      <c r="E126" s="213">
        <f>E125+E124</f>
        <v>0</v>
      </c>
      <c r="F126" s="213">
        <f>F125+F124</f>
        <v>0</v>
      </c>
      <c r="G126" s="213">
        <f>G125+G124</f>
        <v>0</v>
      </c>
      <c r="H126" s="213">
        <f>H125+H124</f>
        <v>0</v>
      </c>
    </row>
    <row r="127" spans="1:11" s="32" customFormat="1" ht="27" customHeight="1">
      <c r="A127" s="250" t="s">
        <v>79</v>
      </c>
      <c r="B127" s="250"/>
      <c r="C127" s="250"/>
      <c r="D127" s="250"/>
      <c r="E127" s="250"/>
      <c r="F127" s="250"/>
      <c r="G127" s="250"/>
      <c r="H127" s="198" t="str">
        <f>H64</f>
        <v>V 1.18</v>
      </c>
      <c r="I127" s="24"/>
      <c r="J127" s="24"/>
      <c r="K127" s="24"/>
    </row>
    <row r="128" spans="1:12" s="25" customFormat="1" ht="15.75">
      <c r="A128" s="247" t="s">
        <v>171</v>
      </c>
      <c r="B128" s="247"/>
      <c r="C128" s="247"/>
      <c r="D128" s="87">
        <f>'GI'!$C$5</f>
        <v>0</v>
      </c>
      <c r="E128" s="33"/>
      <c r="F128" s="199"/>
      <c r="G128" s="200"/>
      <c r="H128" s="200"/>
      <c r="I128" s="33"/>
      <c r="J128" s="33"/>
      <c r="K128" s="33"/>
      <c r="L128" s="33"/>
    </row>
    <row r="129" spans="1:12" s="25" customFormat="1" ht="16.5" customHeight="1">
      <c r="A129" s="247" t="s">
        <v>249</v>
      </c>
      <c r="B129" s="247"/>
      <c r="C129" s="247"/>
      <c r="D129" s="38">
        <f>'GI'!$C$13</f>
        <v>0</v>
      </c>
      <c r="E129" s="33"/>
      <c r="F129" s="199"/>
      <c r="G129" s="200"/>
      <c r="H129" s="200"/>
      <c r="I129" s="50"/>
      <c r="J129" s="50"/>
      <c r="K129" s="50"/>
      <c r="L129" s="50"/>
    </row>
    <row r="130" spans="1:12" s="29" customFormat="1" ht="7.5" customHeight="1">
      <c r="A130" s="33"/>
      <c r="B130" s="33"/>
      <c r="C130" s="38"/>
      <c r="D130" s="48"/>
      <c r="E130" s="201"/>
      <c r="F130" s="199"/>
      <c r="G130" s="202"/>
      <c r="H130" s="202"/>
      <c r="I130" s="50"/>
      <c r="J130" s="50"/>
      <c r="K130" s="50"/>
      <c r="L130" s="50"/>
    </row>
    <row r="131" spans="1:11" s="48" customFormat="1" ht="12.75">
      <c r="A131" s="249" t="s">
        <v>169</v>
      </c>
      <c r="B131" s="249"/>
      <c r="C131" s="249"/>
      <c r="D131" s="249"/>
      <c r="E131" s="249"/>
      <c r="F131" s="249"/>
      <c r="G131" s="249"/>
      <c r="H131" s="249"/>
      <c r="I131" s="28"/>
      <c r="J131" s="28"/>
      <c r="K131" s="28"/>
    </row>
    <row r="132" spans="1:8" ht="12.75">
      <c r="A132" s="120"/>
      <c r="B132" s="83"/>
      <c r="C132" s="83"/>
      <c r="D132" s="84" t="s">
        <v>65</v>
      </c>
      <c r="E132" s="114">
        <v>1</v>
      </c>
      <c r="F132" s="114">
        <v>2</v>
      </c>
      <c r="G132" s="114">
        <v>3</v>
      </c>
      <c r="H132" s="114">
        <v>4</v>
      </c>
    </row>
    <row r="133" spans="1:8" ht="37.5" customHeight="1">
      <c r="A133" s="117"/>
      <c r="B133" s="73"/>
      <c r="C133" s="74"/>
      <c r="D133" s="113" t="s">
        <v>66</v>
      </c>
      <c r="E133" s="203" t="str">
        <f>$E$7</f>
        <v>Book Value 
 Prior Quarter</v>
      </c>
      <c r="F133" s="203" t="str">
        <f>$F$7</f>
        <v>Mark to market
 Prior Quarter</v>
      </c>
      <c r="G133" s="203" t="str">
        <f>$G$7</f>
        <v>Book Value 
 Current Quarter</v>
      </c>
      <c r="H133" s="203" t="str">
        <f>$H$7</f>
        <v>Mark to market
 Current Quarter</v>
      </c>
    </row>
    <row r="134" spans="1:8" ht="12.75">
      <c r="A134" s="118" t="s">
        <v>116</v>
      </c>
      <c r="B134" s="28"/>
      <c r="C134" s="31" t="s">
        <v>14</v>
      </c>
      <c r="D134" s="23"/>
      <c r="E134" s="214"/>
      <c r="F134" s="214"/>
      <c r="G134" s="214"/>
      <c r="H134" s="214"/>
    </row>
    <row r="135" spans="1:8" ht="12.75">
      <c r="A135" s="118"/>
      <c r="B135" s="28" t="s">
        <v>15</v>
      </c>
      <c r="C135" s="23"/>
      <c r="D135" s="22" t="s">
        <v>100</v>
      </c>
      <c r="E135" s="204">
        <f>'Q2 Life'!E135+'Q2 Non-Life'!E135</f>
        <v>0</v>
      </c>
      <c r="F135" s="204">
        <f>'Q2 Life'!F135+'Q2 Non-Life'!F135</f>
        <v>0</v>
      </c>
      <c r="G135" s="204">
        <f>'Q2 Life'!G135+'Q2 Non-Life'!G135</f>
        <v>0</v>
      </c>
      <c r="H135" s="204">
        <f>'Q2 Life'!H135+'Q2 Non-Life'!H135</f>
        <v>0</v>
      </c>
    </row>
    <row r="136" spans="1:8" ht="12.75">
      <c r="A136" s="118"/>
      <c r="B136" s="28" t="s">
        <v>16</v>
      </c>
      <c r="C136" s="23"/>
      <c r="D136" s="22" t="s">
        <v>98</v>
      </c>
      <c r="E136" s="204">
        <f>'Q2 Life'!E136+'Q2 Non-Life'!E136</f>
        <v>0</v>
      </c>
      <c r="F136" s="204">
        <f>'Q2 Life'!F136+'Q2 Non-Life'!F136</f>
        <v>0</v>
      </c>
      <c r="G136" s="204">
        <f>'Q2 Life'!G136+'Q2 Non-Life'!G136</f>
        <v>0</v>
      </c>
      <c r="H136" s="204">
        <f>'Q2 Life'!H136+'Q2 Non-Life'!H136</f>
        <v>0</v>
      </c>
    </row>
    <row r="137" spans="1:8" ht="12.75">
      <c r="A137" s="118"/>
      <c r="B137" s="28" t="s">
        <v>17</v>
      </c>
      <c r="C137" s="23"/>
      <c r="D137" s="22" t="s">
        <v>152</v>
      </c>
      <c r="E137" s="204">
        <f>'Q2 Life'!E137+'Q2 Non-Life'!E137</f>
        <v>0</v>
      </c>
      <c r="F137" s="204">
        <f>'Q2 Life'!F137+'Q2 Non-Life'!F137</f>
        <v>0</v>
      </c>
      <c r="G137" s="204">
        <f>'Q2 Life'!G137+'Q2 Non-Life'!G137</f>
        <v>0</v>
      </c>
      <c r="H137" s="204">
        <f>'Q2 Life'!H137+'Q2 Non-Life'!H137</f>
        <v>0</v>
      </c>
    </row>
    <row r="138" spans="1:8" ht="12.75">
      <c r="A138" s="118"/>
      <c r="B138" s="28" t="s">
        <v>18</v>
      </c>
      <c r="C138" s="23"/>
      <c r="D138" s="22" t="s">
        <v>99</v>
      </c>
      <c r="E138" s="204">
        <f>'Q2 Life'!E138+'Q2 Non-Life'!E138</f>
        <v>0</v>
      </c>
      <c r="F138" s="204">
        <f>'Q2 Life'!F138+'Q2 Non-Life'!F138</f>
        <v>0</v>
      </c>
      <c r="G138" s="204">
        <f>'Q2 Life'!G138+'Q2 Non-Life'!G138</f>
        <v>0</v>
      </c>
      <c r="H138" s="204">
        <f>'Q2 Life'!H138+'Q2 Non-Life'!H138</f>
        <v>0</v>
      </c>
    </row>
    <row r="139" spans="1:8" ht="12.75">
      <c r="A139" s="118"/>
      <c r="B139" s="28" t="s">
        <v>19</v>
      </c>
      <c r="D139" s="22" t="s">
        <v>229</v>
      </c>
      <c r="E139" s="204">
        <f>'Q2 Life'!E139+'Q2 Non-Life'!E139</f>
        <v>0</v>
      </c>
      <c r="F139" s="204">
        <f>'Q2 Life'!F139+'Q2 Non-Life'!F139</f>
        <v>0</v>
      </c>
      <c r="G139" s="204">
        <f>'Q2 Life'!G139+'Q2 Non-Life'!G139</f>
        <v>0</v>
      </c>
      <c r="H139" s="204">
        <f>'Q2 Life'!H139+'Q2 Non-Life'!H139</f>
        <v>0</v>
      </c>
    </row>
    <row r="140" spans="1:8" ht="12.75">
      <c r="A140" s="118"/>
      <c r="B140" s="28" t="s">
        <v>228</v>
      </c>
      <c r="D140" s="22" t="s">
        <v>136</v>
      </c>
      <c r="E140" s="204">
        <f>'Q2 Life'!E140+'Q2 Non-Life'!E140</f>
        <v>0</v>
      </c>
      <c r="F140" s="204">
        <f>'Q2 Life'!F140+'Q2 Non-Life'!F140</f>
        <v>0</v>
      </c>
      <c r="G140" s="204">
        <f>'Q2 Life'!G140+'Q2 Non-Life'!G140</f>
        <v>0</v>
      </c>
      <c r="H140" s="204">
        <f>'Q2 Life'!H140+'Q2 Non-Life'!H140</f>
        <v>0</v>
      </c>
    </row>
    <row r="141" spans="1:8" ht="12.75">
      <c r="A141" s="118" t="s">
        <v>117</v>
      </c>
      <c r="B141" s="28"/>
      <c r="C141" s="31" t="s">
        <v>209</v>
      </c>
      <c r="D141" s="23"/>
      <c r="E141" s="204"/>
      <c r="F141" s="204"/>
      <c r="G141" s="204"/>
      <c r="H141" s="204"/>
    </row>
    <row r="142" spans="1:8" ht="12.75">
      <c r="A142" s="118"/>
      <c r="B142" s="28" t="s">
        <v>20</v>
      </c>
      <c r="C142" s="23"/>
      <c r="D142" s="22" t="s">
        <v>104</v>
      </c>
      <c r="E142" s="204">
        <f>'Q2 Life'!E142+'Q2 Non-Life'!E142</f>
        <v>0</v>
      </c>
      <c r="F142" s="204">
        <f>'Q2 Life'!F142+'Q2 Non-Life'!F142</f>
        <v>0</v>
      </c>
      <c r="G142" s="204">
        <f>'Q2 Life'!G142+'Q2 Non-Life'!G142</f>
        <v>0</v>
      </c>
      <c r="H142" s="204">
        <f>'Q2 Life'!H142+'Q2 Non-Life'!H142</f>
        <v>0</v>
      </c>
    </row>
    <row r="143" spans="1:8" ht="12.75">
      <c r="A143" s="118"/>
      <c r="B143" s="28" t="s">
        <v>21</v>
      </c>
      <c r="C143" s="23"/>
      <c r="D143" s="22" t="s">
        <v>105</v>
      </c>
      <c r="E143" s="204">
        <f>'Q2 Life'!E143+'Q2 Non-Life'!E143</f>
        <v>0</v>
      </c>
      <c r="F143" s="204">
        <f>'Q2 Life'!F143+'Q2 Non-Life'!F143</f>
        <v>0</v>
      </c>
      <c r="G143" s="204">
        <f>'Q2 Life'!G143+'Q2 Non-Life'!G143</f>
        <v>0</v>
      </c>
      <c r="H143" s="204">
        <f>'Q2 Life'!H143+'Q2 Non-Life'!H143</f>
        <v>0</v>
      </c>
    </row>
    <row r="144" spans="1:8" ht="12.75">
      <c r="A144" s="118"/>
      <c r="B144" s="28" t="s">
        <v>22</v>
      </c>
      <c r="C144" s="23"/>
      <c r="D144" s="22" t="s">
        <v>213</v>
      </c>
      <c r="E144" s="208">
        <f>'Q2 Life'!E144+'Q2 Non-Life'!E144</f>
        <v>0</v>
      </c>
      <c r="F144" s="208">
        <f>'Q2 Life'!F144+'Q2 Non-Life'!F144</f>
        <v>0</v>
      </c>
      <c r="G144" s="208">
        <f>'Q2 Life'!G144+'Q2 Non-Life'!G144</f>
        <v>0</v>
      </c>
      <c r="H144" s="208">
        <f>'Q2 Life'!H144+'Q2 Non-Life'!H144</f>
        <v>0</v>
      </c>
    </row>
    <row r="145" spans="1:8" ht="12.75">
      <c r="A145" s="118"/>
      <c r="B145" s="28" t="s">
        <v>23</v>
      </c>
      <c r="C145" s="23"/>
      <c r="D145" s="22" t="s">
        <v>214</v>
      </c>
      <c r="E145" s="208">
        <f>'Q2 Life'!E145+'Q2 Non-Life'!E145</f>
        <v>0</v>
      </c>
      <c r="F145" s="208">
        <f>'Q2 Life'!F145+'Q2 Non-Life'!F145</f>
        <v>0</v>
      </c>
      <c r="G145" s="208">
        <f>'Q2 Life'!G145+'Q2 Non-Life'!G145</f>
        <v>0</v>
      </c>
      <c r="H145" s="208">
        <f>'Q2 Life'!H145+'Q2 Non-Life'!H145</f>
        <v>0</v>
      </c>
    </row>
    <row r="146" spans="1:8" ht="12.75">
      <c r="A146" s="118"/>
      <c r="B146" s="28" t="s">
        <v>24</v>
      </c>
      <c r="C146" s="23"/>
      <c r="D146" s="22" t="s">
        <v>215</v>
      </c>
      <c r="E146" s="208">
        <f>'Q2 Life'!E146+'Q2 Non-Life'!E146</f>
        <v>0</v>
      </c>
      <c r="F146" s="208">
        <f>'Q2 Life'!F146+'Q2 Non-Life'!F146</f>
        <v>0</v>
      </c>
      <c r="G146" s="208">
        <f>'Q2 Life'!G146+'Q2 Non-Life'!G146</f>
        <v>0</v>
      </c>
      <c r="H146" s="208">
        <f>'Q2 Life'!H146+'Q2 Non-Life'!H146</f>
        <v>0</v>
      </c>
    </row>
    <row r="147" spans="1:8" ht="12.75">
      <c r="A147" s="118"/>
      <c r="B147" s="28" t="s">
        <v>25</v>
      </c>
      <c r="C147" s="23"/>
      <c r="D147" s="22" t="s">
        <v>216</v>
      </c>
      <c r="E147" s="208">
        <f>'Q2 Life'!E147+'Q2 Non-Life'!E147</f>
        <v>0</v>
      </c>
      <c r="F147" s="208">
        <f>'Q2 Life'!F147+'Q2 Non-Life'!F147</f>
        <v>0</v>
      </c>
      <c r="G147" s="208">
        <f>'Q2 Life'!G147+'Q2 Non-Life'!G147</f>
        <v>0</v>
      </c>
      <c r="H147" s="208">
        <f>'Q2 Life'!H147+'Q2 Non-Life'!H147</f>
        <v>0</v>
      </c>
    </row>
    <row r="148" spans="1:8" ht="12.75">
      <c r="A148" s="118"/>
      <c r="B148" s="28" t="s">
        <v>26</v>
      </c>
      <c r="C148" s="23"/>
      <c r="D148" s="22" t="s">
        <v>132</v>
      </c>
      <c r="E148" s="208">
        <f>'Q2 Life'!E148+'Q2 Non-Life'!E148</f>
        <v>0</v>
      </c>
      <c r="F148" s="208">
        <f>'Q2 Life'!F148+'Q2 Non-Life'!F148</f>
        <v>0</v>
      </c>
      <c r="G148" s="208">
        <f>'Q2 Life'!G148+'Q2 Non-Life'!G148</f>
        <v>0</v>
      </c>
      <c r="H148" s="208">
        <f>'Q2 Life'!H148+'Q2 Non-Life'!H148</f>
        <v>0</v>
      </c>
    </row>
    <row r="149" spans="1:8" ht="12.75">
      <c r="A149" s="118"/>
      <c r="B149" s="28" t="s">
        <v>27</v>
      </c>
      <c r="C149" s="23"/>
      <c r="D149" s="22" t="s">
        <v>211</v>
      </c>
      <c r="E149" s="209">
        <f>SUM(E142:E148)</f>
        <v>0</v>
      </c>
      <c r="F149" s="209">
        <f>SUM(F142:F148)</f>
        <v>0</v>
      </c>
      <c r="G149" s="209">
        <f>SUM(G142:G148)</f>
        <v>0</v>
      </c>
      <c r="H149" s="209">
        <f>SUM(H142:H148)</f>
        <v>0</v>
      </c>
    </row>
    <row r="150" spans="1:8" ht="12.75">
      <c r="A150" s="118" t="s">
        <v>118</v>
      </c>
      <c r="B150" s="28"/>
      <c r="C150" s="31" t="s">
        <v>210</v>
      </c>
      <c r="D150" s="76"/>
      <c r="E150" s="208"/>
      <c r="F150" s="208"/>
      <c r="G150" s="208"/>
      <c r="H150" s="208"/>
    </row>
    <row r="151" spans="1:8" ht="12.75">
      <c r="A151" s="118"/>
      <c r="B151" s="28" t="s">
        <v>28</v>
      </c>
      <c r="C151" s="23"/>
      <c r="D151" s="22" t="s">
        <v>217</v>
      </c>
      <c r="E151" s="208">
        <f>'Q2 Life'!E151+'Q2 Non-Life'!E151</f>
        <v>0</v>
      </c>
      <c r="F151" s="208">
        <f>'Q2 Life'!F151+'Q2 Non-Life'!F151</f>
        <v>0</v>
      </c>
      <c r="G151" s="208">
        <f>'Q2 Life'!G151+'Q2 Non-Life'!G151</f>
        <v>0</v>
      </c>
      <c r="H151" s="208">
        <f>'Q2 Life'!H151+'Q2 Non-Life'!H151</f>
        <v>0</v>
      </c>
    </row>
    <row r="152" spans="1:8" ht="12.75">
      <c r="A152" s="118"/>
      <c r="B152" s="28" t="s">
        <v>29</v>
      </c>
      <c r="C152" s="23"/>
      <c r="D152" s="22" t="s">
        <v>218</v>
      </c>
      <c r="E152" s="208">
        <f>'Q2 Life'!E152+'Q2 Non-Life'!E152</f>
        <v>0</v>
      </c>
      <c r="F152" s="208">
        <f>'Q2 Life'!F152+'Q2 Non-Life'!F152</f>
        <v>0</v>
      </c>
      <c r="G152" s="208">
        <f>'Q2 Life'!G152+'Q2 Non-Life'!G152</f>
        <v>0</v>
      </c>
      <c r="H152" s="208">
        <f>'Q2 Life'!H152+'Q2 Non-Life'!H152</f>
        <v>0</v>
      </c>
    </row>
    <row r="153" spans="1:8" ht="12.75">
      <c r="A153" s="118"/>
      <c r="B153" s="28" t="s">
        <v>30</v>
      </c>
      <c r="C153" s="23"/>
      <c r="D153" s="22" t="s">
        <v>219</v>
      </c>
      <c r="E153" s="208">
        <f>'Q2 Life'!E153+'Q2 Non-Life'!E153</f>
        <v>0</v>
      </c>
      <c r="F153" s="208">
        <f>'Q2 Life'!F153+'Q2 Non-Life'!F153</f>
        <v>0</v>
      </c>
      <c r="G153" s="208">
        <f>'Q2 Life'!G153+'Q2 Non-Life'!G153</f>
        <v>0</v>
      </c>
      <c r="H153" s="208">
        <f>'Q2 Life'!H153+'Q2 Non-Life'!H153</f>
        <v>0</v>
      </c>
    </row>
    <row r="154" spans="1:8" ht="12.75">
      <c r="A154" s="118"/>
      <c r="B154" s="28" t="s">
        <v>31</v>
      </c>
      <c r="C154" s="23"/>
      <c r="D154" s="22" t="s">
        <v>220</v>
      </c>
      <c r="E154" s="208">
        <f>'Q2 Life'!E154+'Q2 Non-Life'!E154</f>
        <v>0</v>
      </c>
      <c r="F154" s="208">
        <f>'Q2 Life'!F154+'Q2 Non-Life'!F154</f>
        <v>0</v>
      </c>
      <c r="G154" s="208">
        <f>'Q2 Life'!G154+'Q2 Non-Life'!G154</f>
        <v>0</v>
      </c>
      <c r="H154" s="208">
        <f>'Q2 Life'!H154+'Q2 Non-Life'!H154</f>
        <v>0</v>
      </c>
    </row>
    <row r="155" spans="1:8" ht="12.75">
      <c r="A155" s="118"/>
      <c r="B155" s="28" t="s">
        <v>32</v>
      </c>
      <c r="C155" s="23"/>
      <c r="D155" s="22" t="s">
        <v>221</v>
      </c>
      <c r="E155" s="209">
        <f>SUM(E151:E154)</f>
        <v>0</v>
      </c>
      <c r="F155" s="209">
        <f>SUM(F151:F154)</f>
        <v>0</v>
      </c>
      <c r="G155" s="209">
        <f>SUM(G151:G154)</f>
        <v>0</v>
      </c>
      <c r="H155" s="209">
        <f>SUM(H151:H154)</f>
        <v>0</v>
      </c>
    </row>
    <row r="156" spans="1:8" ht="12.75">
      <c r="A156" s="118" t="s">
        <v>122</v>
      </c>
      <c r="B156" s="28"/>
      <c r="C156" s="31" t="s">
        <v>178</v>
      </c>
      <c r="D156" s="22"/>
      <c r="E156" s="208"/>
      <c r="F156" s="208"/>
      <c r="G156" s="208"/>
      <c r="H156" s="208"/>
    </row>
    <row r="157" spans="1:8" ht="12.75">
      <c r="A157" s="118"/>
      <c r="B157" s="28" t="s">
        <v>33</v>
      </c>
      <c r="C157" s="23"/>
      <c r="D157" s="22" t="s">
        <v>222</v>
      </c>
      <c r="E157" s="208">
        <f>'Q2 Life'!E157+'Q2 Non-Life'!E157</f>
        <v>0</v>
      </c>
      <c r="F157" s="208">
        <f>'Q2 Life'!F157+'Q2 Non-Life'!F157</f>
        <v>0</v>
      </c>
      <c r="G157" s="208">
        <f>'Q2 Life'!G157+'Q2 Non-Life'!G157</f>
        <v>0</v>
      </c>
      <c r="H157" s="208">
        <f>'Q2 Life'!H157+'Q2 Non-Life'!H157</f>
        <v>0</v>
      </c>
    </row>
    <row r="158" spans="1:8" ht="12.75">
      <c r="A158" s="118"/>
      <c r="B158" s="28" t="s">
        <v>34</v>
      </c>
      <c r="C158" s="23"/>
      <c r="D158" s="22" t="s">
        <v>223</v>
      </c>
      <c r="E158" s="208">
        <f>'Q2 Life'!E158+'Q2 Non-Life'!E158</f>
        <v>0</v>
      </c>
      <c r="F158" s="208">
        <f>'Q2 Life'!F158+'Q2 Non-Life'!F158</f>
        <v>0</v>
      </c>
      <c r="G158" s="208">
        <f>'Q2 Life'!G158+'Q2 Non-Life'!G158</f>
        <v>0</v>
      </c>
      <c r="H158" s="208">
        <f>'Q2 Life'!H158+'Q2 Non-Life'!H158</f>
        <v>0</v>
      </c>
    </row>
    <row r="159" spans="1:8" ht="12.75">
      <c r="A159" s="118"/>
      <c r="B159" s="28" t="s">
        <v>35</v>
      </c>
      <c r="C159" s="23"/>
      <c r="D159" s="22" t="s">
        <v>224</v>
      </c>
      <c r="E159" s="208">
        <f>'Q2 Life'!E159+'Q2 Non-Life'!E159</f>
        <v>0</v>
      </c>
      <c r="F159" s="208">
        <f>'Q2 Life'!F159+'Q2 Non-Life'!F159</f>
        <v>0</v>
      </c>
      <c r="G159" s="208">
        <f>'Q2 Life'!G159+'Q2 Non-Life'!G159</f>
        <v>0</v>
      </c>
      <c r="H159" s="208">
        <f>'Q2 Life'!H159+'Q2 Non-Life'!H159</f>
        <v>0</v>
      </c>
    </row>
    <row r="160" spans="1:8" ht="12.75">
      <c r="A160" s="118"/>
      <c r="B160" s="28" t="s">
        <v>36</v>
      </c>
      <c r="C160" s="23"/>
      <c r="D160" s="22" t="s">
        <v>225</v>
      </c>
      <c r="E160" s="208">
        <f>'Q2 Life'!E160+'Q2 Non-Life'!E160</f>
        <v>0</v>
      </c>
      <c r="F160" s="208">
        <f>'Q2 Life'!F160+'Q2 Non-Life'!F160</f>
        <v>0</v>
      </c>
      <c r="G160" s="208">
        <f>'Q2 Life'!G160+'Q2 Non-Life'!G160</f>
        <v>0</v>
      </c>
      <c r="H160" s="208">
        <f>'Q2 Life'!H160+'Q2 Non-Life'!H160</f>
        <v>0</v>
      </c>
    </row>
    <row r="161" spans="1:8" ht="12.75">
      <c r="A161" s="118"/>
      <c r="B161" s="28" t="s">
        <v>37</v>
      </c>
      <c r="C161" s="23"/>
      <c r="D161" s="22" t="s">
        <v>186</v>
      </c>
      <c r="E161" s="208">
        <f>'Q2 Life'!E161+'Q2 Non-Life'!E161</f>
        <v>0</v>
      </c>
      <c r="F161" s="208">
        <f>'Q2 Life'!F161+'Q2 Non-Life'!F161</f>
        <v>0</v>
      </c>
      <c r="G161" s="208">
        <f>'Q2 Life'!G161+'Q2 Non-Life'!G161</f>
        <v>0</v>
      </c>
      <c r="H161" s="208">
        <f>'Q2 Life'!H161+'Q2 Non-Life'!H161</f>
        <v>0</v>
      </c>
    </row>
    <row r="162" spans="1:8" ht="12.75">
      <c r="A162" s="118"/>
      <c r="B162" s="28" t="s">
        <v>188</v>
      </c>
      <c r="C162" s="23"/>
      <c r="D162" s="22" t="s">
        <v>187</v>
      </c>
      <c r="E162" s="208">
        <f>'Q2 Life'!E162+'Q2 Non-Life'!E162</f>
        <v>0</v>
      </c>
      <c r="F162" s="208">
        <f>'Q2 Life'!F162+'Q2 Non-Life'!F162</f>
        <v>0</v>
      </c>
      <c r="G162" s="208">
        <f>'Q2 Life'!G162+'Q2 Non-Life'!G162</f>
        <v>0</v>
      </c>
      <c r="H162" s="208">
        <f>'Q2 Life'!H162+'Q2 Non-Life'!H162</f>
        <v>0</v>
      </c>
    </row>
    <row r="163" spans="1:8" ht="12.75">
      <c r="A163" s="118"/>
      <c r="B163" s="28" t="s">
        <v>189</v>
      </c>
      <c r="C163" s="23"/>
      <c r="D163" s="22" t="s">
        <v>179</v>
      </c>
      <c r="E163" s="209">
        <f>SUM(E157:E162)</f>
        <v>0</v>
      </c>
      <c r="F163" s="209">
        <f>SUM(F157:F162)</f>
        <v>0</v>
      </c>
      <c r="G163" s="209">
        <f>SUM(G157:G162)</f>
        <v>0</v>
      </c>
      <c r="H163" s="209">
        <f>SUM(H157:H162)</f>
        <v>0</v>
      </c>
    </row>
    <row r="164" spans="1:8" ht="12.75">
      <c r="A164" s="118" t="s">
        <v>123</v>
      </c>
      <c r="B164" s="28"/>
      <c r="C164" s="31" t="s">
        <v>137</v>
      </c>
      <c r="D164" s="48"/>
      <c r="E164" s="209"/>
      <c r="F164" s="209"/>
      <c r="G164" s="209"/>
      <c r="H164" s="209"/>
    </row>
    <row r="165" spans="1:8" ht="12.75">
      <c r="A165" s="118"/>
      <c r="B165" s="77" t="s">
        <v>38</v>
      </c>
      <c r="C165" s="31"/>
      <c r="D165" s="22" t="s">
        <v>138</v>
      </c>
      <c r="E165" s="208">
        <f>'Q2 Life'!E165+'Q2 Non-Life'!E165</f>
        <v>0</v>
      </c>
      <c r="F165" s="208">
        <f>'Q2 Life'!F165+'Q2 Non-Life'!F165</f>
        <v>0</v>
      </c>
      <c r="G165" s="208">
        <f>'Q2 Life'!G165+'Q2 Non-Life'!G165</f>
        <v>0</v>
      </c>
      <c r="H165" s="208">
        <f>'Q2 Life'!H165+'Q2 Non-Life'!H165</f>
        <v>0</v>
      </c>
    </row>
    <row r="166" spans="1:8" ht="12.75">
      <c r="A166" s="118"/>
      <c r="B166" s="28" t="s">
        <v>39</v>
      </c>
      <c r="C166" s="31"/>
      <c r="D166" s="22" t="s">
        <v>139</v>
      </c>
      <c r="E166" s="208">
        <f>'Q2 Life'!E166+'Q2 Non-Life'!E166</f>
        <v>0</v>
      </c>
      <c r="F166" s="208">
        <f>'Q2 Life'!F166+'Q2 Non-Life'!F166</f>
        <v>0</v>
      </c>
      <c r="G166" s="208">
        <f>'Q2 Life'!G166+'Q2 Non-Life'!G166</f>
        <v>0</v>
      </c>
      <c r="H166" s="208">
        <f>'Q2 Life'!H166+'Q2 Non-Life'!H166</f>
        <v>0</v>
      </c>
    </row>
    <row r="167" spans="1:8" ht="12.75">
      <c r="A167" s="118"/>
      <c r="B167" s="28" t="s">
        <v>40</v>
      </c>
      <c r="C167" s="48"/>
      <c r="D167" s="22" t="s">
        <v>140</v>
      </c>
      <c r="E167" s="208">
        <f>'Q2 Life'!E167+'Q2 Non-Life'!E167</f>
        <v>0</v>
      </c>
      <c r="F167" s="208">
        <f>'Q2 Life'!F167+'Q2 Non-Life'!F167</f>
        <v>0</v>
      </c>
      <c r="G167" s="208">
        <f>'Q2 Life'!G167+'Q2 Non-Life'!G167</f>
        <v>0</v>
      </c>
      <c r="H167" s="208">
        <f>'Q2 Life'!H167+'Q2 Non-Life'!H167</f>
        <v>0</v>
      </c>
    </row>
    <row r="168" spans="1:8" ht="12.75">
      <c r="A168" s="118"/>
      <c r="B168" s="28" t="s">
        <v>42</v>
      </c>
      <c r="C168" s="48"/>
      <c r="D168" s="22" t="s">
        <v>141</v>
      </c>
      <c r="E168" s="208">
        <f>'Q2 Life'!E168+'Q2 Non-Life'!E168</f>
        <v>0</v>
      </c>
      <c r="F168" s="208">
        <f>'Q2 Life'!F168+'Q2 Non-Life'!F168</f>
        <v>0</v>
      </c>
      <c r="G168" s="208">
        <f>'Q2 Life'!G168+'Q2 Non-Life'!G168</f>
        <v>0</v>
      </c>
      <c r="H168" s="208">
        <f>'Q2 Life'!H168+'Q2 Non-Life'!H168</f>
        <v>0</v>
      </c>
    </row>
    <row r="169" spans="1:8" ht="12.75">
      <c r="A169" s="118"/>
      <c r="B169" s="28" t="s">
        <v>43</v>
      </c>
      <c r="C169" s="48"/>
      <c r="D169" s="22" t="s">
        <v>153</v>
      </c>
      <c r="E169" s="209">
        <f>SUM(E165:E168)</f>
        <v>0</v>
      </c>
      <c r="F169" s="209">
        <f>SUM(F165:F168)</f>
        <v>0</v>
      </c>
      <c r="G169" s="209">
        <f>SUM(G165:G168)</f>
        <v>0</v>
      </c>
      <c r="H169" s="209">
        <f>SUM(H165:H168)</f>
        <v>0</v>
      </c>
    </row>
    <row r="170" spans="1:8" ht="13.5">
      <c r="A170" s="118" t="s">
        <v>124</v>
      </c>
      <c r="B170" s="28"/>
      <c r="C170" s="31" t="s">
        <v>212</v>
      </c>
      <c r="D170" s="76"/>
      <c r="E170" s="215"/>
      <c r="F170" s="215"/>
      <c r="G170" s="215"/>
      <c r="H170" s="208"/>
    </row>
    <row r="171" spans="1:8" ht="12.75">
      <c r="A171" s="118"/>
      <c r="B171" s="28" t="s">
        <v>46</v>
      </c>
      <c r="C171" s="76"/>
      <c r="D171" s="22" t="s">
        <v>106</v>
      </c>
      <c r="E171" s="215">
        <f>'Q2 Life'!E171+'Q2 Non-Life'!E171</f>
        <v>0</v>
      </c>
      <c r="F171" s="215">
        <f>'Q2 Life'!F171+'Q2 Non-Life'!F171</f>
        <v>0</v>
      </c>
      <c r="G171" s="215">
        <f>'Q2 Life'!G171+'Q2 Non-Life'!G171</f>
        <v>0</v>
      </c>
      <c r="H171" s="208">
        <f>'Q2 Life'!H171+'Q2 Non-Life'!H171</f>
        <v>0</v>
      </c>
    </row>
    <row r="172" spans="1:8" ht="12.75">
      <c r="A172" s="118"/>
      <c r="B172" s="28" t="s">
        <v>47</v>
      </c>
      <c r="C172" s="76"/>
      <c r="D172" s="22" t="s">
        <v>107</v>
      </c>
      <c r="E172" s="215">
        <f>'Q2 Life'!E172+'Q2 Non-Life'!E172</f>
        <v>0</v>
      </c>
      <c r="F172" s="215">
        <f>'Q2 Life'!F172+'Q2 Non-Life'!F172</f>
        <v>0</v>
      </c>
      <c r="G172" s="215">
        <f>'Q2 Life'!G172+'Q2 Non-Life'!G172</f>
        <v>0</v>
      </c>
      <c r="H172" s="208">
        <f>'Q2 Life'!H172+'Q2 Non-Life'!H172</f>
        <v>0</v>
      </c>
    </row>
    <row r="173" spans="1:8" ht="12.75">
      <c r="A173" s="118"/>
      <c r="B173" s="28" t="s">
        <v>49</v>
      </c>
      <c r="C173" s="76"/>
      <c r="D173" s="22" t="s">
        <v>41</v>
      </c>
      <c r="E173" s="208">
        <f>'Q2 Life'!E173+'Q2 Non-Life'!E173</f>
        <v>0</v>
      </c>
      <c r="F173" s="208">
        <f>'Q2 Life'!F173+'Q2 Non-Life'!F173</f>
        <v>0</v>
      </c>
      <c r="G173" s="208">
        <f>'Q2 Life'!G173+'Q2 Non-Life'!G173</f>
        <v>0</v>
      </c>
      <c r="H173" s="208">
        <f>'Q2 Life'!H173+'Q2 Non-Life'!H173</f>
        <v>0</v>
      </c>
    </row>
    <row r="174" spans="1:8" ht="12.75">
      <c r="A174" s="118"/>
      <c r="B174" s="28" t="s">
        <v>51</v>
      </c>
      <c r="C174" s="76"/>
      <c r="D174" s="22" t="s">
        <v>142</v>
      </c>
      <c r="E174" s="208">
        <f>'Q2 Life'!E174+'Q2 Non-Life'!E174</f>
        <v>0</v>
      </c>
      <c r="F174" s="208">
        <f>'Q2 Life'!F174+'Q2 Non-Life'!F174</f>
        <v>0</v>
      </c>
      <c r="G174" s="208">
        <f>'Q2 Life'!G174+'Q2 Non-Life'!G174</f>
        <v>0</v>
      </c>
      <c r="H174" s="208">
        <f>'Q2 Life'!H174+'Q2 Non-Life'!H174</f>
        <v>0</v>
      </c>
    </row>
    <row r="175" spans="1:8" ht="12.75">
      <c r="A175" s="118"/>
      <c r="B175" s="28" t="s">
        <v>53</v>
      </c>
      <c r="C175" s="76"/>
      <c r="D175" s="22" t="s">
        <v>143</v>
      </c>
      <c r="E175" s="208">
        <f>'Q2 Life'!E175+'Q2 Non-Life'!E175</f>
        <v>0</v>
      </c>
      <c r="F175" s="208">
        <f>'Q2 Life'!F175+'Q2 Non-Life'!F175</f>
        <v>0</v>
      </c>
      <c r="G175" s="208">
        <f>'Q2 Life'!G175+'Q2 Non-Life'!G175</f>
        <v>0</v>
      </c>
      <c r="H175" s="208">
        <f>'Q2 Life'!H175+'Q2 Non-Life'!H175</f>
        <v>0</v>
      </c>
    </row>
    <row r="176" spans="1:8" ht="12.75">
      <c r="A176" s="118"/>
      <c r="B176" s="28" t="s">
        <v>180</v>
      </c>
      <c r="C176" s="76"/>
      <c r="D176" s="22" t="s">
        <v>44</v>
      </c>
      <c r="E176" s="216">
        <f>SUM(E171:E175)</f>
        <v>0</v>
      </c>
      <c r="F176" s="216">
        <f>SUM(F171:F175)</f>
        <v>0</v>
      </c>
      <c r="G176" s="216">
        <f>SUM(G171:G175)</f>
        <v>0</v>
      </c>
      <c r="H176" s="209">
        <f>SUM(H171:H175)</f>
        <v>0</v>
      </c>
    </row>
    <row r="177" spans="1:8" ht="12.75">
      <c r="A177" s="118" t="s">
        <v>125</v>
      </c>
      <c r="B177" s="28"/>
      <c r="C177" s="31" t="s">
        <v>45</v>
      </c>
      <c r="D177" s="78"/>
      <c r="E177" s="215"/>
      <c r="F177" s="215"/>
      <c r="G177" s="215"/>
      <c r="H177" s="208"/>
    </row>
    <row r="178" spans="1:8" ht="12.75">
      <c r="A178" s="118"/>
      <c r="B178" s="28" t="s">
        <v>56</v>
      </c>
      <c r="C178" s="76"/>
      <c r="D178" s="22" t="s">
        <v>108</v>
      </c>
      <c r="E178" s="215">
        <f>'Q2 Life'!E178+'Q2 Non-Life'!E178</f>
        <v>0</v>
      </c>
      <c r="F178" s="215">
        <f>'Q2 Life'!F178+'Q2 Non-Life'!F178</f>
        <v>0</v>
      </c>
      <c r="G178" s="215">
        <f>'Q2 Life'!G178+'Q2 Non-Life'!G178</f>
        <v>0</v>
      </c>
      <c r="H178" s="208">
        <f>'Q2 Life'!H178+'Q2 Non-Life'!H178</f>
        <v>0</v>
      </c>
    </row>
    <row r="179" spans="1:8" ht="12.75">
      <c r="A179" s="118"/>
      <c r="B179" s="28" t="s">
        <v>57</v>
      </c>
      <c r="C179" s="76"/>
      <c r="D179" s="22" t="s">
        <v>48</v>
      </c>
      <c r="E179" s="215">
        <f>'Q2 Life'!E179+'Q2 Non-Life'!E179</f>
        <v>0</v>
      </c>
      <c r="F179" s="215">
        <f>'Q2 Life'!F179+'Q2 Non-Life'!F179</f>
        <v>0</v>
      </c>
      <c r="G179" s="215">
        <f>'Q2 Life'!G179+'Q2 Non-Life'!G179</f>
        <v>0</v>
      </c>
      <c r="H179" s="208">
        <f>'Q2 Life'!H179+'Q2 Non-Life'!H179</f>
        <v>0</v>
      </c>
    </row>
    <row r="180" spans="1:8" ht="12.75">
      <c r="A180" s="118"/>
      <c r="B180" s="28" t="s">
        <v>58</v>
      </c>
      <c r="C180" s="76"/>
      <c r="D180" s="22" t="s">
        <v>50</v>
      </c>
      <c r="E180" s="208">
        <f>'Q2 Life'!E180+'Q2 Non-Life'!E180</f>
        <v>0</v>
      </c>
      <c r="F180" s="208">
        <f>'Q2 Life'!F180+'Q2 Non-Life'!F180</f>
        <v>0</v>
      </c>
      <c r="G180" s="208">
        <f>'Q2 Life'!G180+'Q2 Non-Life'!G180</f>
        <v>0</v>
      </c>
      <c r="H180" s="208">
        <f>'Q2 Life'!H180+'Q2 Non-Life'!H180</f>
        <v>0</v>
      </c>
    </row>
    <row r="181" spans="1:8" ht="12.75">
      <c r="A181" s="118"/>
      <c r="B181" s="28" t="s">
        <v>181</v>
      </c>
      <c r="C181" s="76"/>
      <c r="D181" s="22" t="s">
        <v>52</v>
      </c>
      <c r="E181" s="208">
        <f>'Q2 Life'!E181+'Q2 Non-Life'!E181</f>
        <v>0</v>
      </c>
      <c r="F181" s="208">
        <f>'Q2 Life'!F181+'Q2 Non-Life'!F181</f>
        <v>0</v>
      </c>
      <c r="G181" s="208">
        <f>'Q2 Life'!G181+'Q2 Non-Life'!G181</f>
        <v>0</v>
      </c>
      <c r="H181" s="208">
        <f>'Q2 Life'!H181+'Q2 Non-Life'!H181</f>
        <v>0</v>
      </c>
    </row>
    <row r="182" spans="1:8" ht="12.75">
      <c r="A182" s="118"/>
      <c r="B182" s="28" t="s">
        <v>182</v>
      </c>
      <c r="C182" s="76"/>
      <c r="D182" s="22" t="s">
        <v>54</v>
      </c>
      <c r="E182" s="209">
        <f>SUM(E178:E181)</f>
        <v>0</v>
      </c>
      <c r="F182" s="209">
        <f>SUM(F178:F181)</f>
        <v>0</v>
      </c>
      <c r="G182" s="209">
        <f>SUM(G178:G181)</f>
        <v>0</v>
      </c>
      <c r="H182" s="209">
        <f>SUM(H178:H181)</f>
        <v>0</v>
      </c>
    </row>
    <row r="183" spans="1:8" ht="12.75">
      <c r="A183" s="118" t="s">
        <v>126</v>
      </c>
      <c r="B183" s="28"/>
      <c r="C183" s="31" t="s">
        <v>55</v>
      </c>
      <c r="D183" s="23"/>
      <c r="E183" s="208"/>
      <c r="F183" s="208"/>
      <c r="G183" s="208"/>
      <c r="H183" s="208"/>
    </row>
    <row r="184" spans="1:8" ht="12.75">
      <c r="A184" s="118"/>
      <c r="B184" s="28" t="s">
        <v>183</v>
      </c>
      <c r="C184" s="23"/>
      <c r="D184" s="22" t="s">
        <v>120</v>
      </c>
      <c r="E184" s="208">
        <f>'Q2 Life'!E184+'Q2 Non-Life'!E184</f>
        <v>0</v>
      </c>
      <c r="F184" s="208">
        <f>'Q2 Life'!F184+'Q2 Non-Life'!F184</f>
        <v>0</v>
      </c>
      <c r="G184" s="208">
        <f>'Q2 Life'!G184+'Q2 Non-Life'!G184</f>
        <v>0</v>
      </c>
      <c r="H184" s="208">
        <f>'Q2 Life'!H184+'Q2 Non-Life'!H184</f>
        <v>0</v>
      </c>
    </row>
    <row r="185" spans="1:8" ht="12.75">
      <c r="A185" s="118"/>
      <c r="B185" s="28" t="s">
        <v>184</v>
      </c>
      <c r="C185" s="23"/>
      <c r="D185" s="22" t="s">
        <v>133</v>
      </c>
      <c r="E185" s="215">
        <f>'Q2 Life'!E185+'Q2 Non-Life'!E185</f>
        <v>0</v>
      </c>
      <c r="F185" s="215">
        <f>'Q2 Life'!F185+'Q2 Non-Life'!F185</f>
        <v>0</v>
      </c>
      <c r="G185" s="215">
        <f>'Q2 Life'!G185+'Q2 Non-Life'!G185</f>
        <v>0</v>
      </c>
      <c r="H185" s="208">
        <f>'Q2 Life'!H185+'Q2 Non-Life'!H185</f>
        <v>0</v>
      </c>
    </row>
    <row r="186" spans="1:8" ht="12.75">
      <c r="A186" s="118"/>
      <c r="B186" s="28" t="s">
        <v>185</v>
      </c>
      <c r="C186" s="23"/>
      <c r="D186" s="22" t="s">
        <v>59</v>
      </c>
      <c r="E186" s="209">
        <f>SUM(E184:E185)</f>
        <v>0</v>
      </c>
      <c r="F186" s="209">
        <f>SUM(F184:F185)</f>
        <v>0</v>
      </c>
      <c r="G186" s="209">
        <f>SUM(G184:G185)</f>
        <v>0</v>
      </c>
      <c r="H186" s="209">
        <f>SUM(H184:H185)</f>
        <v>0</v>
      </c>
    </row>
    <row r="187" spans="1:8" ht="13.5" thickBot="1">
      <c r="A187" s="121"/>
      <c r="B187" s="10"/>
      <c r="C187" s="5" t="s">
        <v>208</v>
      </c>
      <c r="D187" s="9"/>
      <c r="E187" s="228">
        <f>E186+E182+E176+E169+E163+E155+E149+E140</f>
        <v>0</v>
      </c>
      <c r="F187" s="228">
        <f>F186+F182+F176+F169+F163+F155+F149+F140</f>
        <v>0</v>
      </c>
      <c r="G187" s="228">
        <f>G186+G182+G176+G169+G163+G155+G149+G140</f>
        <v>0</v>
      </c>
      <c r="H187" s="227">
        <f>H186+H182+H176+H169+H163+H155+H149+H140</f>
        <v>0</v>
      </c>
    </row>
    <row r="188" spans="1:8" ht="13.5" thickTop="1">
      <c r="A188" s="121"/>
      <c r="B188" s="10"/>
      <c r="C188" s="5" t="s">
        <v>67</v>
      </c>
      <c r="D188" s="9"/>
      <c r="E188" s="212"/>
      <c r="F188" s="219"/>
      <c r="G188" s="212"/>
      <c r="H188" s="212"/>
    </row>
    <row r="189" spans="1:8" ht="12.75">
      <c r="A189" s="121"/>
      <c r="B189" s="41"/>
      <c r="C189" s="85" t="s">
        <v>144</v>
      </c>
      <c r="D189" s="42"/>
      <c r="E189" s="213">
        <f>E188*E187</f>
        <v>0</v>
      </c>
      <c r="F189" s="213">
        <f>F188*F187</f>
        <v>0</v>
      </c>
      <c r="G189" s="213">
        <f>G188*G187</f>
        <v>0</v>
      </c>
      <c r="H189" s="213">
        <f>H188*H187</f>
        <v>0</v>
      </c>
    </row>
    <row r="190" spans="1:8" ht="12.75">
      <c r="A190" s="122"/>
      <c r="B190" s="41"/>
      <c r="C190" s="85" t="s">
        <v>69</v>
      </c>
      <c r="D190" s="42"/>
      <c r="E190" s="213">
        <f>E189+E126</f>
        <v>0</v>
      </c>
      <c r="F190" s="213">
        <f>F189+F126</f>
        <v>0</v>
      </c>
      <c r="G190" s="213">
        <f>G189+G126</f>
        <v>0</v>
      </c>
      <c r="H190" s="213">
        <f>H189+H126</f>
        <v>0</v>
      </c>
    </row>
    <row r="191" spans="1:11" s="32" customFormat="1" ht="27" customHeight="1">
      <c r="A191" s="250" t="s">
        <v>79</v>
      </c>
      <c r="B191" s="250"/>
      <c r="C191" s="250"/>
      <c r="D191" s="250"/>
      <c r="E191" s="250"/>
      <c r="F191" s="250"/>
      <c r="G191" s="250"/>
      <c r="H191" s="198" t="str">
        <f>H127</f>
        <v>V 1.18</v>
      </c>
      <c r="I191" s="24"/>
      <c r="J191" s="24"/>
      <c r="K191" s="24"/>
    </row>
    <row r="192" spans="1:12" s="25" customFormat="1" ht="15.75">
      <c r="A192" s="247" t="s">
        <v>171</v>
      </c>
      <c r="B192" s="247"/>
      <c r="C192" s="247"/>
      <c r="D192" s="87">
        <f>'GI'!$C$5</f>
        <v>0</v>
      </c>
      <c r="E192" s="33"/>
      <c r="F192" s="199"/>
      <c r="G192" s="200"/>
      <c r="H192" s="200"/>
      <c r="I192" s="33"/>
      <c r="J192" s="33"/>
      <c r="K192" s="33"/>
      <c r="L192" s="33"/>
    </row>
    <row r="193" spans="1:12" s="25" customFormat="1" ht="16.5" customHeight="1">
      <c r="A193" s="247" t="s">
        <v>249</v>
      </c>
      <c r="B193" s="247"/>
      <c r="C193" s="247"/>
      <c r="D193" s="38">
        <f>'GI'!$C$13</f>
        <v>0</v>
      </c>
      <c r="E193" s="33"/>
      <c r="F193" s="199"/>
      <c r="G193" s="200"/>
      <c r="H193" s="200"/>
      <c r="I193" s="50"/>
      <c r="J193" s="50"/>
      <c r="K193" s="50"/>
      <c r="L193" s="50"/>
    </row>
    <row r="194" spans="1:12" s="29" customFormat="1" ht="6.75" customHeight="1">
      <c r="A194" s="33"/>
      <c r="B194" s="33"/>
      <c r="C194" s="38"/>
      <c r="D194" s="48"/>
      <c r="E194" s="201"/>
      <c r="F194" s="199"/>
      <c r="G194" s="202"/>
      <c r="H194" s="202"/>
      <c r="I194" s="50"/>
      <c r="J194" s="50"/>
      <c r="K194" s="50"/>
      <c r="L194" s="50"/>
    </row>
    <row r="195" spans="1:11" s="48" customFormat="1" ht="12.75">
      <c r="A195" s="249" t="s">
        <v>169</v>
      </c>
      <c r="B195" s="249"/>
      <c r="C195" s="249"/>
      <c r="D195" s="249"/>
      <c r="E195" s="249"/>
      <c r="F195" s="249"/>
      <c r="G195" s="249"/>
      <c r="H195" s="249"/>
      <c r="I195" s="28"/>
      <c r="J195" s="28"/>
      <c r="K195" s="28"/>
    </row>
    <row r="196" spans="1:8" ht="12.75">
      <c r="A196" s="120"/>
      <c r="B196" s="83"/>
      <c r="C196" s="83"/>
      <c r="D196" s="84" t="s">
        <v>70</v>
      </c>
      <c r="E196" s="114">
        <v>1</v>
      </c>
      <c r="F196" s="114">
        <v>2</v>
      </c>
      <c r="G196" s="114">
        <v>3</v>
      </c>
      <c r="H196" s="114">
        <v>4</v>
      </c>
    </row>
    <row r="197" spans="1:8" ht="39.75" customHeight="1">
      <c r="A197" s="117"/>
      <c r="B197" s="73"/>
      <c r="C197" s="74"/>
      <c r="D197" s="113" t="s">
        <v>66</v>
      </c>
      <c r="E197" s="203" t="str">
        <f>$E$7</f>
        <v>Book Value 
 Prior Quarter</v>
      </c>
      <c r="F197" s="203" t="str">
        <f>$F$7</f>
        <v>Mark to market
 Prior Quarter</v>
      </c>
      <c r="G197" s="203" t="str">
        <f>$G$7</f>
        <v>Book Value 
 Current Quarter</v>
      </c>
      <c r="H197" s="203" t="str">
        <f>$H$7</f>
        <v>Mark to market
 Current Quarter</v>
      </c>
    </row>
    <row r="198" spans="1:8" ht="12.75">
      <c r="A198" s="118" t="s">
        <v>116</v>
      </c>
      <c r="B198" s="28"/>
      <c r="C198" s="31" t="s">
        <v>14</v>
      </c>
      <c r="D198" s="23"/>
      <c r="E198" s="204"/>
      <c r="F198" s="204"/>
      <c r="G198" s="204"/>
      <c r="H198" s="204"/>
    </row>
    <row r="199" spans="1:8" ht="12.75">
      <c r="A199" s="118"/>
      <c r="B199" s="28" t="s">
        <v>15</v>
      </c>
      <c r="C199" s="23"/>
      <c r="D199" s="22" t="s">
        <v>100</v>
      </c>
      <c r="E199" s="204">
        <f>'Q2 Life'!E199+'Q2 Non-Life'!E199</f>
        <v>0</v>
      </c>
      <c r="F199" s="204">
        <f>'Q2 Life'!F199+'Q2 Non-Life'!F199</f>
        <v>0</v>
      </c>
      <c r="G199" s="204">
        <f>'Q2 Life'!G199+'Q2 Non-Life'!G199</f>
        <v>0</v>
      </c>
      <c r="H199" s="204">
        <f>'Q2 Life'!H199+'Q2 Non-Life'!H199</f>
        <v>0</v>
      </c>
    </row>
    <row r="200" spans="1:8" ht="12.75">
      <c r="A200" s="118"/>
      <c r="B200" s="28" t="s">
        <v>16</v>
      </c>
      <c r="C200" s="23"/>
      <c r="D200" s="22" t="s">
        <v>98</v>
      </c>
      <c r="E200" s="204">
        <f>'Q2 Life'!E200+'Q2 Non-Life'!E200</f>
        <v>0</v>
      </c>
      <c r="F200" s="204">
        <f>'Q2 Life'!F200+'Q2 Non-Life'!F200</f>
        <v>0</v>
      </c>
      <c r="G200" s="204">
        <f>'Q2 Life'!G200+'Q2 Non-Life'!G200</f>
        <v>0</v>
      </c>
      <c r="H200" s="204">
        <f>'Q2 Life'!H200+'Q2 Non-Life'!H200</f>
        <v>0</v>
      </c>
    </row>
    <row r="201" spans="1:8" ht="12.75">
      <c r="A201" s="118"/>
      <c r="B201" s="28" t="s">
        <v>17</v>
      </c>
      <c r="C201" s="23"/>
      <c r="D201" s="22" t="s">
        <v>152</v>
      </c>
      <c r="E201" s="204">
        <f>'Q2 Life'!E201+'Q2 Non-Life'!E201</f>
        <v>0</v>
      </c>
      <c r="F201" s="204">
        <f>'Q2 Life'!F201+'Q2 Non-Life'!F201</f>
        <v>0</v>
      </c>
      <c r="G201" s="204">
        <f>'Q2 Life'!G201+'Q2 Non-Life'!G201</f>
        <v>0</v>
      </c>
      <c r="H201" s="204">
        <f>'Q2 Life'!H201+'Q2 Non-Life'!H201</f>
        <v>0</v>
      </c>
    </row>
    <row r="202" spans="1:8" ht="12.75">
      <c r="A202" s="118"/>
      <c r="B202" s="28" t="s">
        <v>18</v>
      </c>
      <c r="C202" s="23"/>
      <c r="D202" s="22" t="s">
        <v>99</v>
      </c>
      <c r="E202" s="204">
        <f>'Q2 Life'!E202+'Q2 Non-Life'!E202</f>
        <v>0</v>
      </c>
      <c r="F202" s="204">
        <f>'Q2 Life'!F202+'Q2 Non-Life'!F202</f>
        <v>0</v>
      </c>
      <c r="G202" s="204">
        <f>'Q2 Life'!G202+'Q2 Non-Life'!G202</f>
        <v>0</v>
      </c>
      <c r="H202" s="204">
        <f>'Q2 Life'!H202+'Q2 Non-Life'!H202</f>
        <v>0</v>
      </c>
    </row>
    <row r="203" spans="1:8" ht="12.75">
      <c r="A203" s="118"/>
      <c r="B203" s="28" t="s">
        <v>19</v>
      </c>
      <c r="D203" s="22" t="s">
        <v>229</v>
      </c>
      <c r="E203" s="204">
        <f>'Q2 Life'!E203+'Q2 Non-Life'!E203</f>
        <v>0</v>
      </c>
      <c r="F203" s="204">
        <f>'Q2 Life'!F203+'Q2 Non-Life'!F203</f>
        <v>0</v>
      </c>
      <c r="G203" s="204">
        <f>'Q2 Life'!G203+'Q2 Non-Life'!G203</f>
        <v>0</v>
      </c>
      <c r="H203" s="204">
        <f>'Q2 Life'!H203+'Q2 Non-Life'!H203</f>
        <v>0</v>
      </c>
    </row>
    <row r="204" spans="1:8" ht="12.75">
      <c r="A204" s="118"/>
      <c r="B204" s="28" t="s">
        <v>228</v>
      </c>
      <c r="D204" s="22" t="s">
        <v>136</v>
      </c>
      <c r="E204" s="204">
        <f>'Q2 Life'!E204+'Q2 Non-Life'!E204</f>
        <v>0</v>
      </c>
      <c r="F204" s="204">
        <f>'Q2 Life'!F204+'Q2 Non-Life'!F204</f>
        <v>0</v>
      </c>
      <c r="G204" s="204">
        <f>'Q2 Life'!G204+'Q2 Non-Life'!G204</f>
        <v>0</v>
      </c>
      <c r="H204" s="204">
        <f>'Q2 Life'!H204+'Q2 Non-Life'!H204</f>
        <v>0</v>
      </c>
    </row>
    <row r="205" spans="1:8" ht="12.75">
      <c r="A205" s="118" t="s">
        <v>117</v>
      </c>
      <c r="B205" s="28"/>
      <c r="C205" s="31" t="s">
        <v>209</v>
      </c>
      <c r="D205" s="23"/>
      <c r="E205" s="204"/>
      <c r="F205" s="204"/>
      <c r="G205" s="204"/>
      <c r="H205" s="204"/>
    </row>
    <row r="206" spans="1:8" ht="12.75">
      <c r="A206" s="118"/>
      <c r="B206" s="28" t="s">
        <v>20</v>
      </c>
      <c r="C206" s="23"/>
      <c r="D206" s="22" t="s">
        <v>104</v>
      </c>
      <c r="E206" s="204">
        <f>'Q2 Life'!E206+'Q2 Non-Life'!E206</f>
        <v>0</v>
      </c>
      <c r="F206" s="204">
        <f>'Q2 Life'!F206+'Q2 Non-Life'!F206</f>
        <v>0</v>
      </c>
      <c r="G206" s="204">
        <f>'Q2 Life'!G206+'Q2 Non-Life'!G206</f>
        <v>0</v>
      </c>
      <c r="H206" s="204">
        <f>'Q2 Life'!H206+'Q2 Non-Life'!H206</f>
        <v>0</v>
      </c>
    </row>
    <row r="207" spans="1:8" ht="12.75">
      <c r="A207" s="118"/>
      <c r="B207" s="28" t="s">
        <v>21</v>
      </c>
      <c r="C207" s="23"/>
      <c r="D207" s="22" t="s">
        <v>105</v>
      </c>
      <c r="E207" s="204">
        <f>'Q2 Life'!E207+'Q2 Non-Life'!E207</f>
        <v>0</v>
      </c>
      <c r="F207" s="204">
        <f>'Q2 Life'!F207+'Q2 Non-Life'!F207</f>
        <v>0</v>
      </c>
      <c r="G207" s="204">
        <f>'Q2 Life'!G207+'Q2 Non-Life'!G207</f>
        <v>0</v>
      </c>
      <c r="H207" s="204">
        <f>'Q2 Life'!H207+'Q2 Non-Life'!H207</f>
        <v>0</v>
      </c>
    </row>
    <row r="208" spans="1:8" ht="12.75">
      <c r="A208" s="118"/>
      <c r="B208" s="28" t="s">
        <v>22</v>
      </c>
      <c r="C208" s="23"/>
      <c r="D208" s="22" t="s">
        <v>213</v>
      </c>
      <c r="E208" s="208">
        <f>'Q2 Life'!E208+'Q2 Non-Life'!E208</f>
        <v>0</v>
      </c>
      <c r="F208" s="208">
        <f>'Q2 Life'!F208+'Q2 Non-Life'!F208</f>
        <v>0</v>
      </c>
      <c r="G208" s="208">
        <f>'Q2 Life'!G208+'Q2 Non-Life'!G208</f>
        <v>0</v>
      </c>
      <c r="H208" s="208">
        <f>'Q2 Life'!H208+'Q2 Non-Life'!H208</f>
        <v>0</v>
      </c>
    </row>
    <row r="209" spans="1:8" ht="12.75">
      <c r="A209" s="118"/>
      <c r="B209" s="28" t="s">
        <v>23</v>
      </c>
      <c r="C209" s="23"/>
      <c r="D209" s="22" t="s">
        <v>214</v>
      </c>
      <c r="E209" s="208">
        <f>'Q2 Life'!E209+'Q2 Non-Life'!E209</f>
        <v>0</v>
      </c>
      <c r="F209" s="208">
        <f>'Q2 Life'!F209+'Q2 Non-Life'!F209</f>
        <v>0</v>
      </c>
      <c r="G209" s="208">
        <f>'Q2 Life'!G209+'Q2 Non-Life'!G209</f>
        <v>0</v>
      </c>
      <c r="H209" s="208">
        <f>'Q2 Life'!H209+'Q2 Non-Life'!H209</f>
        <v>0</v>
      </c>
    </row>
    <row r="210" spans="1:8" ht="12.75">
      <c r="A210" s="118"/>
      <c r="B210" s="28" t="s">
        <v>24</v>
      </c>
      <c r="C210" s="23"/>
      <c r="D210" s="22" t="s">
        <v>215</v>
      </c>
      <c r="E210" s="208">
        <f>'Q2 Life'!E210+'Q2 Non-Life'!E210</f>
        <v>0</v>
      </c>
      <c r="F210" s="208">
        <f>'Q2 Life'!F210+'Q2 Non-Life'!F210</f>
        <v>0</v>
      </c>
      <c r="G210" s="208">
        <f>'Q2 Life'!G210+'Q2 Non-Life'!G210</f>
        <v>0</v>
      </c>
      <c r="H210" s="208">
        <f>'Q2 Life'!H210+'Q2 Non-Life'!H210</f>
        <v>0</v>
      </c>
    </row>
    <row r="211" spans="1:8" ht="12.75">
      <c r="A211" s="118"/>
      <c r="B211" s="28" t="s">
        <v>25</v>
      </c>
      <c r="C211" s="23"/>
      <c r="D211" s="22" t="s">
        <v>216</v>
      </c>
      <c r="E211" s="208">
        <f>'Q2 Life'!E211+'Q2 Non-Life'!E211</f>
        <v>0</v>
      </c>
      <c r="F211" s="208">
        <f>'Q2 Life'!F211+'Q2 Non-Life'!F211</f>
        <v>0</v>
      </c>
      <c r="G211" s="208">
        <f>'Q2 Life'!G211+'Q2 Non-Life'!G211</f>
        <v>0</v>
      </c>
      <c r="H211" s="208">
        <f>'Q2 Life'!H211+'Q2 Non-Life'!H211</f>
        <v>0</v>
      </c>
    </row>
    <row r="212" spans="1:8" ht="12.75">
      <c r="A212" s="118"/>
      <c r="B212" s="28" t="s">
        <v>26</v>
      </c>
      <c r="C212" s="23"/>
      <c r="D212" s="22" t="s">
        <v>132</v>
      </c>
      <c r="E212" s="208">
        <f>'Q2 Life'!E212+'Q2 Non-Life'!E212</f>
        <v>0</v>
      </c>
      <c r="F212" s="208">
        <f>'Q2 Life'!F212+'Q2 Non-Life'!F212</f>
        <v>0</v>
      </c>
      <c r="G212" s="208">
        <f>'Q2 Life'!G212+'Q2 Non-Life'!G212</f>
        <v>0</v>
      </c>
      <c r="H212" s="208">
        <f>'Q2 Life'!H212+'Q2 Non-Life'!H212</f>
        <v>0</v>
      </c>
    </row>
    <row r="213" spans="1:8" ht="12.75">
      <c r="A213" s="118"/>
      <c r="B213" s="28" t="s">
        <v>27</v>
      </c>
      <c r="C213" s="23"/>
      <c r="D213" s="22" t="s">
        <v>211</v>
      </c>
      <c r="E213" s="209">
        <f>SUM(E206:E212)</f>
        <v>0</v>
      </c>
      <c r="F213" s="209">
        <f>SUM(F206:F212)</f>
        <v>0</v>
      </c>
      <c r="G213" s="209">
        <f>SUM(G206:G212)</f>
        <v>0</v>
      </c>
      <c r="H213" s="209">
        <f>SUM(H206:H212)</f>
        <v>0</v>
      </c>
    </row>
    <row r="214" spans="1:8" ht="12.75">
      <c r="A214" s="118" t="s">
        <v>118</v>
      </c>
      <c r="B214" s="28"/>
      <c r="C214" s="31" t="s">
        <v>210</v>
      </c>
      <c r="D214" s="76"/>
      <c r="E214" s="208"/>
      <c r="F214" s="208"/>
      <c r="G214" s="208"/>
      <c r="H214" s="208"/>
    </row>
    <row r="215" spans="1:8" ht="12.75">
      <c r="A215" s="118"/>
      <c r="B215" s="28" t="s">
        <v>28</v>
      </c>
      <c r="C215" s="23"/>
      <c r="D215" s="22" t="s">
        <v>217</v>
      </c>
      <c r="E215" s="208">
        <f>'Q2 Life'!E215+'Q2 Non-Life'!E215</f>
        <v>0</v>
      </c>
      <c r="F215" s="208">
        <f>'Q2 Life'!F215+'Q2 Non-Life'!F215</f>
        <v>0</v>
      </c>
      <c r="G215" s="208">
        <f>'Q2 Life'!G215+'Q2 Non-Life'!G215</f>
        <v>0</v>
      </c>
      <c r="H215" s="208">
        <f>'Q2 Life'!H215+'Q2 Non-Life'!H215</f>
        <v>0</v>
      </c>
    </row>
    <row r="216" spans="1:8" ht="12.75">
      <c r="A216" s="118"/>
      <c r="B216" s="28" t="s">
        <v>29</v>
      </c>
      <c r="C216" s="23"/>
      <c r="D216" s="22" t="s">
        <v>218</v>
      </c>
      <c r="E216" s="208">
        <f>'Q2 Life'!E216+'Q2 Non-Life'!E216</f>
        <v>0</v>
      </c>
      <c r="F216" s="208">
        <f>'Q2 Life'!F216+'Q2 Non-Life'!F216</f>
        <v>0</v>
      </c>
      <c r="G216" s="208">
        <f>'Q2 Life'!G216+'Q2 Non-Life'!G216</f>
        <v>0</v>
      </c>
      <c r="H216" s="208">
        <f>'Q2 Life'!H216+'Q2 Non-Life'!H216</f>
        <v>0</v>
      </c>
    </row>
    <row r="217" spans="1:8" ht="12.75">
      <c r="A217" s="118"/>
      <c r="B217" s="28" t="s">
        <v>30</v>
      </c>
      <c r="C217" s="23"/>
      <c r="D217" s="22" t="s">
        <v>219</v>
      </c>
      <c r="E217" s="208">
        <f>'Q2 Life'!E217+'Q2 Non-Life'!E217</f>
        <v>0</v>
      </c>
      <c r="F217" s="208">
        <f>'Q2 Life'!F217+'Q2 Non-Life'!F217</f>
        <v>0</v>
      </c>
      <c r="G217" s="208">
        <f>'Q2 Life'!G217+'Q2 Non-Life'!G217</f>
        <v>0</v>
      </c>
      <c r="H217" s="208">
        <f>'Q2 Life'!H217+'Q2 Non-Life'!H217</f>
        <v>0</v>
      </c>
    </row>
    <row r="218" spans="1:8" ht="12.75">
      <c r="A218" s="118"/>
      <c r="B218" s="28" t="s">
        <v>31</v>
      </c>
      <c r="C218" s="23"/>
      <c r="D218" s="22" t="s">
        <v>220</v>
      </c>
      <c r="E218" s="208">
        <f>'Q2 Life'!E218+'Q2 Non-Life'!E218</f>
        <v>0</v>
      </c>
      <c r="F218" s="208">
        <f>'Q2 Life'!F218+'Q2 Non-Life'!F218</f>
        <v>0</v>
      </c>
      <c r="G218" s="208">
        <f>'Q2 Life'!G218+'Q2 Non-Life'!G218</f>
        <v>0</v>
      </c>
      <c r="H218" s="208">
        <f>'Q2 Life'!H218+'Q2 Non-Life'!H218</f>
        <v>0</v>
      </c>
    </row>
    <row r="219" spans="1:8" ht="12.75">
      <c r="A219" s="118"/>
      <c r="B219" s="28" t="s">
        <v>32</v>
      </c>
      <c r="C219" s="23"/>
      <c r="D219" s="22" t="s">
        <v>221</v>
      </c>
      <c r="E219" s="209">
        <f>SUM(E215:E218)</f>
        <v>0</v>
      </c>
      <c r="F219" s="209">
        <f>SUM(F215:F218)</f>
        <v>0</v>
      </c>
      <c r="G219" s="209">
        <f>SUM(G215:G218)</f>
        <v>0</v>
      </c>
      <c r="H219" s="209">
        <f>SUM(H215:H218)</f>
        <v>0</v>
      </c>
    </row>
    <row r="220" spans="1:8" ht="12.75">
      <c r="A220" s="118" t="s">
        <v>122</v>
      </c>
      <c r="B220" s="28"/>
      <c r="C220" s="31" t="s">
        <v>178</v>
      </c>
      <c r="D220" s="22"/>
      <c r="E220" s="208"/>
      <c r="F220" s="208"/>
      <c r="G220" s="208"/>
      <c r="H220" s="208"/>
    </row>
    <row r="221" spans="1:8" ht="12.75">
      <c r="A221" s="118"/>
      <c r="B221" s="28" t="s">
        <v>33</v>
      </c>
      <c r="C221" s="23"/>
      <c r="D221" s="22" t="s">
        <v>222</v>
      </c>
      <c r="E221" s="208">
        <f>'Q2 Life'!E221+'Q2 Non-Life'!E221</f>
        <v>0</v>
      </c>
      <c r="F221" s="208">
        <f>'Q2 Life'!F221+'Q2 Non-Life'!F221</f>
        <v>0</v>
      </c>
      <c r="G221" s="208">
        <f>'Q2 Life'!G221+'Q2 Non-Life'!G221</f>
        <v>0</v>
      </c>
      <c r="H221" s="208">
        <f>'Q2 Life'!H221+'Q2 Non-Life'!H221</f>
        <v>0</v>
      </c>
    </row>
    <row r="222" spans="1:8" ht="12.75">
      <c r="A222" s="118"/>
      <c r="B222" s="28" t="s">
        <v>34</v>
      </c>
      <c r="C222" s="23"/>
      <c r="D222" s="22" t="s">
        <v>223</v>
      </c>
      <c r="E222" s="208">
        <f>'Q2 Life'!E222+'Q2 Non-Life'!E222</f>
        <v>0</v>
      </c>
      <c r="F222" s="208">
        <f>'Q2 Life'!F222+'Q2 Non-Life'!F222</f>
        <v>0</v>
      </c>
      <c r="G222" s="208">
        <f>'Q2 Life'!G222+'Q2 Non-Life'!G222</f>
        <v>0</v>
      </c>
      <c r="H222" s="208">
        <f>'Q2 Life'!H222+'Q2 Non-Life'!H222</f>
        <v>0</v>
      </c>
    </row>
    <row r="223" spans="1:8" ht="12.75">
      <c r="A223" s="118"/>
      <c r="B223" s="28" t="s">
        <v>35</v>
      </c>
      <c r="C223" s="23"/>
      <c r="D223" s="22" t="s">
        <v>224</v>
      </c>
      <c r="E223" s="208">
        <f>'Q2 Life'!E223+'Q2 Non-Life'!E223</f>
        <v>0</v>
      </c>
      <c r="F223" s="208">
        <f>'Q2 Life'!F223+'Q2 Non-Life'!F223</f>
        <v>0</v>
      </c>
      <c r="G223" s="208">
        <f>'Q2 Life'!G223+'Q2 Non-Life'!G223</f>
        <v>0</v>
      </c>
      <c r="H223" s="208">
        <f>'Q2 Life'!H223+'Q2 Non-Life'!H223</f>
        <v>0</v>
      </c>
    </row>
    <row r="224" spans="1:8" ht="12.75">
      <c r="A224" s="118"/>
      <c r="B224" s="28" t="s">
        <v>36</v>
      </c>
      <c r="C224" s="23"/>
      <c r="D224" s="22" t="s">
        <v>225</v>
      </c>
      <c r="E224" s="208">
        <f>'Q2 Life'!E224+'Q2 Non-Life'!E224</f>
        <v>0</v>
      </c>
      <c r="F224" s="208">
        <f>'Q2 Life'!F224+'Q2 Non-Life'!F224</f>
        <v>0</v>
      </c>
      <c r="G224" s="208">
        <f>'Q2 Life'!G224+'Q2 Non-Life'!G224</f>
        <v>0</v>
      </c>
      <c r="H224" s="208">
        <f>'Q2 Life'!H224+'Q2 Non-Life'!H224</f>
        <v>0</v>
      </c>
    </row>
    <row r="225" spans="1:8" ht="12.75">
      <c r="A225" s="118"/>
      <c r="B225" s="28" t="s">
        <v>37</v>
      </c>
      <c r="C225" s="23"/>
      <c r="D225" s="22" t="s">
        <v>186</v>
      </c>
      <c r="E225" s="208">
        <f>'Q2 Life'!E225+'Q2 Non-Life'!E225</f>
        <v>0</v>
      </c>
      <c r="F225" s="208">
        <f>'Q2 Life'!F225+'Q2 Non-Life'!F225</f>
        <v>0</v>
      </c>
      <c r="G225" s="208">
        <f>'Q2 Life'!G225+'Q2 Non-Life'!G225</f>
        <v>0</v>
      </c>
      <c r="H225" s="208">
        <f>'Q2 Life'!H225+'Q2 Non-Life'!H225</f>
        <v>0</v>
      </c>
    </row>
    <row r="226" spans="1:8" ht="12.75">
      <c r="A226" s="118"/>
      <c r="B226" s="28" t="s">
        <v>188</v>
      </c>
      <c r="C226" s="23"/>
      <c r="D226" s="22" t="s">
        <v>187</v>
      </c>
      <c r="E226" s="208">
        <f>'Q2 Life'!E226+'Q2 Non-Life'!E226</f>
        <v>0</v>
      </c>
      <c r="F226" s="208">
        <f>'Q2 Life'!F226+'Q2 Non-Life'!F226</f>
        <v>0</v>
      </c>
      <c r="G226" s="208">
        <f>'Q2 Life'!G226+'Q2 Non-Life'!G226</f>
        <v>0</v>
      </c>
      <c r="H226" s="208">
        <f>'Q2 Life'!H226+'Q2 Non-Life'!H226</f>
        <v>0</v>
      </c>
    </row>
    <row r="227" spans="1:8" ht="12.75">
      <c r="A227" s="118"/>
      <c r="B227" s="28" t="s">
        <v>189</v>
      </c>
      <c r="C227" s="23"/>
      <c r="D227" s="22" t="s">
        <v>179</v>
      </c>
      <c r="E227" s="209">
        <f>SUM(E221:E226)</f>
        <v>0</v>
      </c>
      <c r="F227" s="209">
        <f>SUM(F221:F226)</f>
        <v>0</v>
      </c>
      <c r="G227" s="209">
        <f>SUM(G221:G226)</f>
        <v>0</v>
      </c>
      <c r="H227" s="209">
        <f>SUM(H221:H226)</f>
        <v>0</v>
      </c>
    </row>
    <row r="228" spans="1:8" ht="12.75">
      <c r="A228" s="118" t="s">
        <v>123</v>
      </c>
      <c r="B228" s="28"/>
      <c r="C228" s="31" t="s">
        <v>137</v>
      </c>
      <c r="D228" s="48"/>
      <c r="E228" s="209"/>
      <c r="F228" s="209"/>
      <c r="G228" s="209"/>
      <c r="H228" s="209"/>
    </row>
    <row r="229" spans="1:8" ht="12.75">
      <c r="A229" s="118"/>
      <c r="B229" s="77" t="s">
        <v>38</v>
      </c>
      <c r="C229" s="31"/>
      <c r="D229" s="22" t="s">
        <v>138</v>
      </c>
      <c r="E229" s="208">
        <f>'Q2 Life'!E229+'Q2 Non-Life'!E229</f>
        <v>0</v>
      </c>
      <c r="F229" s="208">
        <f>'Q2 Life'!F229+'Q2 Non-Life'!F229</f>
        <v>0</v>
      </c>
      <c r="G229" s="208">
        <f>'Q2 Life'!G229+'Q2 Non-Life'!G229</f>
        <v>0</v>
      </c>
      <c r="H229" s="208">
        <f>'Q2 Life'!H229+'Q2 Non-Life'!H229</f>
        <v>0</v>
      </c>
    </row>
    <row r="230" spans="1:8" ht="12.75">
      <c r="A230" s="118"/>
      <c r="B230" s="28" t="s">
        <v>39</v>
      </c>
      <c r="C230" s="31"/>
      <c r="D230" s="22" t="s">
        <v>139</v>
      </c>
      <c r="E230" s="208">
        <f>'Q2 Life'!E230+'Q2 Non-Life'!E230</f>
        <v>0</v>
      </c>
      <c r="F230" s="208">
        <f>'Q2 Life'!F230+'Q2 Non-Life'!F230</f>
        <v>0</v>
      </c>
      <c r="G230" s="208">
        <f>'Q2 Life'!G230+'Q2 Non-Life'!G230</f>
        <v>0</v>
      </c>
      <c r="H230" s="208">
        <f>'Q2 Life'!H230+'Q2 Non-Life'!H230</f>
        <v>0</v>
      </c>
    </row>
    <row r="231" spans="1:8" ht="12.75">
      <c r="A231" s="118"/>
      <c r="B231" s="28" t="s">
        <v>40</v>
      </c>
      <c r="C231" s="48"/>
      <c r="D231" s="22" t="s">
        <v>140</v>
      </c>
      <c r="E231" s="208">
        <f>'Q2 Life'!E231+'Q2 Non-Life'!E231</f>
        <v>0</v>
      </c>
      <c r="F231" s="208">
        <f>'Q2 Life'!F231+'Q2 Non-Life'!F231</f>
        <v>0</v>
      </c>
      <c r="G231" s="208">
        <f>'Q2 Life'!G231+'Q2 Non-Life'!G231</f>
        <v>0</v>
      </c>
      <c r="H231" s="208">
        <f>'Q2 Life'!H231+'Q2 Non-Life'!H231</f>
        <v>0</v>
      </c>
    </row>
    <row r="232" spans="1:8" ht="12.75">
      <c r="A232" s="118"/>
      <c r="B232" s="28" t="s">
        <v>42</v>
      </c>
      <c r="C232" s="48"/>
      <c r="D232" s="22" t="s">
        <v>141</v>
      </c>
      <c r="E232" s="208">
        <f>'Q2 Life'!E232+'Q2 Non-Life'!E232</f>
        <v>0</v>
      </c>
      <c r="F232" s="208">
        <f>'Q2 Life'!F232+'Q2 Non-Life'!F232</f>
        <v>0</v>
      </c>
      <c r="G232" s="208">
        <f>'Q2 Life'!G232+'Q2 Non-Life'!G232</f>
        <v>0</v>
      </c>
      <c r="H232" s="208">
        <f>'Q2 Life'!H232+'Q2 Non-Life'!H232</f>
        <v>0</v>
      </c>
    </row>
    <row r="233" spans="1:8" ht="12.75">
      <c r="A233" s="118"/>
      <c r="B233" s="28" t="s">
        <v>43</v>
      </c>
      <c r="C233" s="48"/>
      <c r="D233" s="22" t="s">
        <v>153</v>
      </c>
      <c r="E233" s="209">
        <f>SUM(E229:E232)</f>
        <v>0</v>
      </c>
      <c r="F233" s="209">
        <f>SUM(F229:F232)</f>
        <v>0</v>
      </c>
      <c r="G233" s="209">
        <f>SUM(G229:G232)</f>
        <v>0</v>
      </c>
      <c r="H233" s="209">
        <f>SUM(H229:H232)</f>
        <v>0</v>
      </c>
    </row>
    <row r="234" spans="1:8" ht="13.5">
      <c r="A234" s="118" t="s">
        <v>124</v>
      </c>
      <c r="B234" s="28"/>
      <c r="C234" s="31" t="s">
        <v>212</v>
      </c>
      <c r="D234" s="76"/>
      <c r="E234" s="215"/>
      <c r="F234" s="215"/>
      <c r="G234" s="215"/>
      <c r="H234" s="208"/>
    </row>
    <row r="235" spans="1:8" ht="12.75">
      <c r="A235" s="118"/>
      <c r="B235" s="28" t="s">
        <v>46</v>
      </c>
      <c r="C235" s="76"/>
      <c r="D235" s="22" t="s">
        <v>106</v>
      </c>
      <c r="E235" s="215">
        <f>'Q2 Life'!E235+'Q2 Non-Life'!E235</f>
        <v>0</v>
      </c>
      <c r="F235" s="215">
        <f>'Q2 Life'!F235+'Q2 Non-Life'!F235</f>
        <v>0</v>
      </c>
      <c r="G235" s="215">
        <f>'Q2 Life'!G235+'Q2 Non-Life'!G235</f>
        <v>0</v>
      </c>
      <c r="H235" s="208">
        <f>'Q2 Life'!H235+'Q2 Non-Life'!H235</f>
        <v>0</v>
      </c>
    </row>
    <row r="236" spans="1:8" ht="12.75">
      <c r="A236" s="118"/>
      <c r="B236" s="28" t="s">
        <v>47</v>
      </c>
      <c r="C236" s="76"/>
      <c r="D236" s="22" t="s">
        <v>107</v>
      </c>
      <c r="E236" s="215">
        <f>'Q2 Life'!E236+'Q2 Non-Life'!E236</f>
        <v>0</v>
      </c>
      <c r="F236" s="215">
        <f>'Q2 Life'!F236+'Q2 Non-Life'!F236</f>
        <v>0</v>
      </c>
      <c r="G236" s="215">
        <f>'Q2 Life'!G236+'Q2 Non-Life'!G236</f>
        <v>0</v>
      </c>
      <c r="H236" s="208">
        <f>'Q2 Life'!H236+'Q2 Non-Life'!H236</f>
        <v>0</v>
      </c>
    </row>
    <row r="237" spans="1:8" ht="12.75">
      <c r="A237" s="118"/>
      <c r="B237" s="28" t="s">
        <v>49</v>
      </c>
      <c r="C237" s="76"/>
      <c r="D237" s="22" t="s">
        <v>41</v>
      </c>
      <c r="E237" s="208">
        <f>'Q2 Life'!E237+'Q2 Non-Life'!E237</f>
        <v>0</v>
      </c>
      <c r="F237" s="208">
        <f>'Q2 Life'!F237+'Q2 Non-Life'!F237</f>
        <v>0</v>
      </c>
      <c r="G237" s="208">
        <f>'Q2 Life'!G237+'Q2 Non-Life'!G237</f>
        <v>0</v>
      </c>
      <c r="H237" s="208">
        <f>'Q2 Life'!H237+'Q2 Non-Life'!H237</f>
        <v>0</v>
      </c>
    </row>
    <row r="238" spans="1:8" ht="12.75">
      <c r="A238" s="118"/>
      <c r="B238" s="28" t="s">
        <v>51</v>
      </c>
      <c r="C238" s="76"/>
      <c r="D238" s="22" t="s">
        <v>142</v>
      </c>
      <c r="E238" s="208">
        <f>'Q2 Life'!E238+'Q2 Non-Life'!E238</f>
        <v>0</v>
      </c>
      <c r="F238" s="208">
        <f>'Q2 Life'!F238+'Q2 Non-Life'!F238</f>
        <v>0</v>
      </c>
      <c r="G238" s="208">
        <f>'Q2 Life'!G238+'Q2 Non-Life'!G238</f>
        <v>0</v>
      </c>
      <c r="H238" s="208">
        <f>'Q2 Life'!H238+'Q2 Non-Life'!H238</f>
        <v>0</v>
      </c>
    </row>
    <row r="239" spans="1:8" ht="12.75">
      <c r="A239" s="118"/>
      <c r="B239" s="28" t="s">
        <v>53</v>
      </c>
      <c r="C239" s="76"/>
      <c r="D239" s="22" t="s">
        <v>143</v>
      </c>
      <c r="E239" s="208">
        <f>'Q2 Life'!E239+'Q2 Non-Life'!E239</f>
        <v>0</v>
      </c>
      <c r="F239" s="208">
        <f>'Q2 Life'!F239+'Q2 Non-Life'!F239</f>
        <v>0</v>
      </c>
      <c r="G239" s="208">
        <f>'Q2 Life'!G239+'Q2 Non-Life'!G239</f>
        <v>0</v>
      </c>
      <c r="H239" s="208">
        <f>'Q2 Life'!H239+'Q2 Non-Life'!H239</f>
        <v>0</v>
      </c>
    </row>
    <row r="240" spans="1:8" ht="12.75">
      <c r="A240" s="118"/>
      <c r="B240" s="28" t="s">
        <v>180</v>
      </c>
      <c r="C240" s="76"/>
      <c r="D240" s="22" t="s">
        <v>44</v>
      </c>
      <c r="E240" s="216">
        <f>SUM(E235:E239)</f>
        <v>0</v>
      </c>
      <c r="F240" s="216">
        <f>SUM(F235:F239)</f>
        <v>0</v>
      </c>
      <c r="G240" s="216">
        <f>SUM(G235:G239)</f>
        <v>0</v>
      </c>
      <c r="H240" s="209">
        <f>SUM(H235:H239)</f>
        <v>0</v>
      </c>
    </row>
    <row r="241" spans="1:8" ht="12.75">
      <c r="A241" s="118" t="s">
        <v>125</v>
      </c>
      <c r="B241" s="28"/>
      <c r="C241" s="31" t="s">
        <v>45</v>
      </c>
      <c r="D241" s="78"/>
      <c r="E241" s="215"/>
      <c r="F241" s="215"/>
      <c r="G241" s="215"/>
      <c r="H241" s="208"/>
    </row>
    <row r="242" spans="1:8" ht="12.75">
      <c r="A242" s="118"/>
      <c r="B242" s="28" t="s">
        <v>56</v>
      </c>
      <c r="C242" s="76"/>
      <c r="D242" s="22" t="s">
        <v>108</v>
      </c>
      <c r="E242" s="215">
        <f>'Q2 Life'!E242+'Q2 Non-Life'!E242</f>
        <v>0</v>
      </c>
      <c r="F242" s="215">
        <f>'Q2 Life'!F242+'Q2 Non-Life'!F242</f>
        <v>0</v>
      </c>
      <c r="G242" s="215">
        <f>'Q2 Life'!G242+'Q2 Non-Life'!G242</f>
        <v>0</v>
      </c>
      <c r="H242" s="208">
        <f>'Q2 Life'!H242+'Q2 Non-Life'!H242</f>
        <v>0</v>
      </c>
    </row>
    <row r="243" spans="1:8" ht="12.75">
      <c r="A243" s="118"/>
      <c r="B243" s="28" t="s">
        <v>57</v>
      </c>
      <c r="C243" s="76"/>
      <c r="D243" s="22" t="s">
        <v>48</v>
      </c>
      <c r="E243" s="215">
        <f>'Q2 Life'!E243+'Q2 Non-Life'!E243</f>
        <v>0</v>
      </c>
      <c r="F243" s="215">
        <f>'Q2 Life'!F243+'Q2 Non-Life'!F243</f>
        <v>0</v>
      </c>
      <c r="G243" s="215">
        <f>'Q2 Life'!G243+'Q2 Non-Life'!G243</f>
        <v>0</v>
      </c>
      <c r="H243" s="208">
        <f>'Q2 Life'!H243+'Q2 Non-Life'!H243</f>
        <v>0</v>
      </c>
    </row>
    <row r="244" spans="1:8" ht="12.75">
      <c r="A244" s="118"/>
      <c r="B244" s="28" t="s">
        <v>58</v>
      </c>
      <c r="C244" s="76"/>
      <c r="D244" s="22" t="s">
        <v>50</v>
      </c>
      <c r="E244" s="208">
        <f>'Q2 Life'!E244+'Q2 Non-Life'!E244</f>
        <v>0</v>
      </c>
      <c r="F244" s="208">
        <f>'Q2 Life'!F244+'Q2 Non-Life'!F244</f>
        <v>0</v>
      </c>
      <c r="G244" s="208">
        <f>'Q2 Life'!G244+'Q2 Non-Life'!G244</f>
        <v>0</v>
      </c>
      <c r="H244" s="208">
        <f>'Q2 Life'!H244+'Q2 Non-Life'!H244</f>
        <v>0</v>
      </c>
    </row>
    <row r="245" spans="1:8" ht="12.75">
      <c r="A245" s="118"/>
      <c r="B245" s="28" t="s">
        <v>181</v>
      </c>
      <c r="C245" s="76"/>
      <c r="D245" s="22" t="s">
        <v>52</v>
      </c>
      <c r="E245" s="208">
        <f>'Q2 Life'!E245+'Q2 Non-Life'!E245</f>
        <v>0</v>
      </c>
      <c r="F245" s="208">
        <f>'Q2 Life'!F245+'Q2 Non-Life'!F245</f>
        <v>0</v>
      </c>
      <c r="G245" s="208">
        <f>'Q2 Life'!G245+'Q2 Non-Life'!G245</f>
        <v>0</v>
      </c>
      <c r="H245" s="208">
        <f>'Q2 Life'!H245+'Q2 Non-Life'!H245</f>
        <v>0</v>
      </c>
    </row>
    <row r="246" spans="1:8" ht="12.75">
      <c r="A246" s="118"/>
      <c r="B246" s="28" t="s">
        <v>182</v>
      </c>
      <c r="C246" s="76"/>
      <c r="D246" s="22" t="s">
        <v>54</v>
      </c>
      <c r="E246" s="209">
        <f>SUM(E242:E245)</f>
        <v>0</v>
      </c>
      <c r="F246" s="209">
        <f>SUM(F242:F245)</f>
        <v>0</v>
      </c>
      <c r="G246" s="209">
        <f>SUM(G242:G245)</f>
        <v>0</v>
      </c>
      <c r="H246" s="209">
        <f>SUM(H242:H245)</f>
        <v>0</v>
      </c>
    </row>
    <row r="247" spans="1:8" ht="12.75">
      <c r="A247" s="118" t="s">
        <v>126</v>
      </c>
      <c r="B247" s="28"/>
      <c r="C247" s="31" t="s">
        <v>55</v>
      </c>
      <c r="D247" s="23"/>
      <c r="E247" s="208"/>
      <c r="F247" s="208"/>
      <c r="G247" s="208"/>
      <c r="H247" s="208"/>
    </row>
    <row r="248" spans="1:8" ht="12.75">
      <c r="A248" s="118"/>
      <c r="B248" s="28" t="s">
        <v>183</v>
      </c>
      <c r="C248" s="23"/>
      <c r="D248" s="22" t="s">
        <v>120</v>
      </c>
      <c r="E248" s="208">
        <f>'Q2 Life'!E248+'Q2 Non-Life'!E248</f>
        <v>0</v>
      </c>
      <c r="F248" s="208">
        <f>'Q2 Life'!F248+'Q2 Non-Life'!F248</f>
        <v>0</v>
      </c>
      <c r="G248" s="208">
        <f>'Q2 Life'!G248+'Q2 Non-Life'!G248</f>
        <v>0</v>
      </c>
      <c r="H248" s="208">
        <f>'Q2 Life'!H248+'Q2 Non-Life'!H248</f>
        <v>0</v>
      </c>
    </row>
    <row r="249" spans="1:8" ht="12.75">
      <c r="A249" s="118"/>
      <c r="B249" s="28" t="s">
        <v>184</v>
      </c>
      <c r="C249" s="23"/>
      <c r="D249" s="22" t="s">
        <v>133</v>
      </c>
      <c r="E249" s="215">
        <f>'Q2 Life'!E249+'Q2 Non-Life'!E249</f>
        <v>0</v>
      </c>
      <c r="F249" s="215">
        <f>'Q2 Life'!F249+'Q2 Non-Life'!F249</f>
        <v>0</v>
      </c>
      <c r="G249" s="215">
        <f>'Q2 Life'!G249+'Q2 Non-Life'!G249</f>
        <v>0</v>
      </c>
      <c r="H249" s="208">
        <f>'Q2 Life'!H249+'Q2 Non-Life'!H249</f>
        <v>0</v>
      </c>
    </row>
    <row r="250" spans="1:8" ht="12.75">
      <c r="A250" s="118"/>
      <c r="B250" s="28" t="s">
        <v>185</v>
      </c>
      <c r="C250" s="23"/>
      <c r="D250" s="22" t="s">
        <v>59</v>
      </c>
      <c r="E250" s="209">
        <f>SUM(E248:E249)</f>
        <v>0</v>
      </c>
      <c r="F250" s="209">
        <f>SUM(F248:F249)</f>
        <v>0</v>
      </c>
      <c r="G250" s="209">
        <f>SUM(G248:G249)</f>
        <v>0</v>
      </c>
      <c r="H250" s="209">
        <f>SUM(H248:H249)</f>
        <v>0</v>
      </c>
    </row>
    <row r="251" spans="1:8" ht="13.5" thickBot="1">
      <c r="A251" s="121"/>
      <c r="B251" s="10"/>
      <c r="C251" s="5" t="s">
        <v>208</v>
      </c>
      <c r="D251" s="9"/>
      <c r="E251" s="228">
        <f>E250+E246+E240+E233+E227+E219+E213+E204</f>
        <v>0</v>
      </c>
      <c r="F251" s="228">
        <f>F250+F246+F240+F233+F227+F219+F213+F204</f>
        <v>0</v>
      </c>
      <c r="G251" s="228">
        <f>G250+G246+G240+G233+G227+G219+G213+G204</f>
        <v>0</v>
      </c>
      <c r="H251" s="227">
        <f>H250+H246+H240+H233+H227+H219+H213+H204</f>
        <v>0</v>
      </c>
    </row>
    <row r="252" spans="1:8" ht="13.5" thickTop="1">
      <c r="A252" s="121"/>
      <c r="B252" s="10"/>
      <c r="C252" s="5" t="s">
        <v>67</v>
      </c>
      <c r="D252" s="9"/>
      <c r="E252" s="212"/>
      <c r="F252" s="219"/>
      <c r="G252" s="212"/>
      <c r="H252" s="212"/>
    </row>
    <row r="253" spans="1:8" ht="12.75">
      <c r="A253" s="121"/>
      <c r="B253" s="41"/>
      <c r="C253" s="85" t="s">
        <v>144</v>
      </c>
      <c r="D253" s="42"/>
      <c r="E253" s="213">
        <f>E252*E251</f>
        <v>0</v>
      </c>
      <c r="F253" s="213">
        <f>F252*F251</f>
        <v>0</v>
      </c>
      <c r="G253" s="213">
        <f>G252*G251</f>
        <v>0</v>
      </c>
      <c r="H253" s="213">
        <f>H252*H251</f>
        <v>0</v>
      </c>
    </row>
    <row r="254" spans="1:8" ht="12.75">
      <c r="A254" s="122"/>
      <c r="B254" s="41"/>
      <c r="C254" s="85" t="s">
        <v>71</v>
      </c>
      <c r="D254" s="42"/>
      <c r="E254" s="213">
        <f>E253+E190</f>
        <v>0</v>
      </c>
      <c r="F254" s="213">
        <f>F253+F190</f>
        <v>0</v>
      </c>
      <c r="G254" s="213">
        <f>G253+G190</f>
        <v>0</v>
      </c>
      <c r="H254" s="213">
        <f>H253+H190</f>
        <v>0</v>
      </c>
    </row>
    <row r="255" spans="1:11" s="32" customFormat="1" ht="27" customHeight="1">
      <c r="A255" s="250" t="s">
        <v>79</v>
      </c>
      <c r="B255" s="250"/>
      <c r="C255" s="250"/>
      <c r="D255" s="250"/>
      <c r="E255" s="250"/>
      <c r="F255" s="250"/>
      <c r="G255" s="250"/>
      <c r="H255" s="198" t="str">
        <f>H191</f>
        <v>V 1.18</v>
      </c>
      <c r="I255" s="24"/>
      <c r="J255" s="24"/>
      <c r="K255" s="24"/>
    </row>
    <row r="256" spans="1:12" s="25" customFormat="1" ht="15.75">
      <c r="A256" s="247" t="s">
        <v>171</v>
      </c>
      <c r="B256" s="247"/>
      <c r="C256" s="247"/>
      <c r="D256" s="87">
        <f>'GI'!$C$5</f>
        <v>0</v>
      </c>
      <c r="E256" s="33"/>
      <c r="F256" s="199"/>
      <c r="G256" s="200"/>
      <c r="H256" s="200"/>
      <c r="I256" s="33"/>
      <c r="J256" s="33"/>
      <c r="K256" s="33"/>
      <c r="L256" s="33"/>
    </row>
    <row r="257" spans="1:12" s="25" customFormat="1" ht="16.5" customHeight="1">
      <c r="A257" s="247" t="s">
        <v>249</v>
      </c>
      <c r="B257" s="247"/>
      <c r="C257" s="247"/>
      <c r="D257" s="38">
        <f>'GI'!$C$13</f>
        <v>0</v>
      </c>
      <c r="E257" s="33"/>
      <c r="F257" s="199"/>
      <c r="G257" s="200"/>
      <c r="H257" s="200"/>
      <c r="I257" s="50"/>
      <c r="J257" s="50"/>
      <c r="K257" s="50"/>
      <c r="L257" s="50"/>
    </row>
    <row r="258" spans="1:12" s="29" customFormat="1" ht="4.5" customHeight="1">
      <c r="A258" s="33"/>
      <c r="B258" s="33"/>
      <c r="C258" s="38"/>
      <c r="D258" s="48"/>
      <c r="E258" s="201"/>
      <c r="F258" s="199"/>
      <c r="G258" s="202"/>
      <c r="H258" s="202"/>
      <c r="I258" s="50"/>
      <c r="J258" s="50"/>
      <c r="K258" s="50"/>
      <c r="L258" s="50"/>
    </row>
    <row r="259" spans="1:11" s="48" customFormat="1" ht="12.75">
      <c r="A259" s="249" t="s">
        <v>169</v>
      </c>
      <c r="B259" s="249"/>
      <c r="C259" s="249"/>
      <c r="D259" s="249"/>
      <c r="E259" s="249"/>
      <c r="F259" s="249"/>
      <c r="G259" s="249"/>
      <c r="H259" s="249"/>
      <c r="I259" s="28"/>
      <c r="J259" s="28"/>
      <c r="K259" s="28"/>
    </row>
    <row r="260" spans="1:8" ht="12.75">
      <c r="A260" s="120"/>
      <c r="B260" s="83"/>
      <c r="C260" s="83"/>
      <c r="D260" s="84" t="s">
        <v>72</v>
      </c>
      <c r="E260" s="114">
        <v>1</v>
      </c>
      <c r="F260" s="114">
        <v>2</v>
      </c>
      <c r="G260" s="114">
        <v>3</v>
      </c>
      <c r="H260" s="114">
        <v>4</v>
      </c>
    </row>
    <row r="261" spans="1:8" ht="38.25" customHeight="1">
      <c r="A261" s="117"/>
      <c r="B261" s="73"/>
      <c r="C261" s="74"/>
      <c r="D261" s="113" t="s">
        <v>66</v>
      </c>
      <c r="E261" s="203" t="str">
        <f>$E$7</f>
        <v>Book Value 
 Prior Quarter</v>
      </c>
      <c r="F261" s="203" t="str">
        <f>$F$7</f>
        <v>Mark to market
 Prior Quarter</v>
      </c>
      <c r="G261" s="203" t="str">
        <f>$G$7</f>
        <v>Book Value 
 Current Quarter</v>
      </c>
      <c r="H261" s="203" t="str">
        <f>$H$7</f>
        <v>Mark to market
 Current Quarter</v>
      </c>
    </row>
    <row r="262" spans="1:8" ht="12.75">
      <c r="A262" s="118" t="s">
        <v>116</v>
      </c>
      <c r="B262" s="28"/>
      <c r="C262" s="31" t="s">
        <v>14</v>
      </c>
      <c r="D262" s="23"/>
      <c r="E262" s="204"/>
      <c r="F262" s="204"/>
      <c r="G262" s="204"/>
      <c r="H262" s="204"/>
    </row>
    <row r="263" spans="1:8" ht="12.75">
      <c r="A263" s="118"/>
      <c r="B263" s="28" t="s">
        <v>15</v>
      </c>
      <c r="C263" s="23"/>
      <c r="D263" s="22" t="s">
        <v>100</v>
      </c>
      <c r="E263" s="204">
        <f>'Q2 Life'!E263+'Q2 Non-Life'!E263</f>
        <v>0</v>
      </c>
      <c r="F263" s="204">
        <f>'Q2 Life'!F263+'Q2 Non-Life'!F263</f>
        <v>0</v>
      </c>
      <c r="G263" s="204">
        <f>'Q2 Life'!G263+'Q2 Non-Life'!G263</f>
        <v>0</v>
      </c>
      <c r="H263" s="204">
        <f>'Q2 Life'!H263+'Q2 Non-Life'!H263</f>
        <v>0</v>
      </c>
    </row>
    <row r="264" spans="1:8" ht="12.75">
      <c r="A264" s="118"/>
      <c r="B264" s="28" t="s">
        <v>16</v>
      </c>
      <c r="C264" s="23"/>
      <c r="D264" s="22" t="s">
        <v>98</v>
      </c>
      <c r="E264" s="204">
        <f>'Q2 Life'!E264+'Q2 Non-Life'!E264</f>
        <v>0</v>
      </c>
      <c r="F264" s="204">
        <f>'Q2 Life'!F264+'Q2 Non-Life'!F264</f>
        <v>0</v>
      </c>
      <c r="G264" s="204">
        <f>'Q2 Life'!G264+'Q2 Non-Life'!G264</f>
        <v>0</v>
      </c>
      <c r="H264" s="204">
        <f>'Q2 Life'!H264+'Q2 Non-Life'!H264</f>
        <v>0</v>
      </c>
    </row>
    <row r="265" spans="1:8" ht="12.75">
      <c r="A265" s="118"/>
      <c r="B265" s="28" t="s">
        <v>17</v>
      </c>
      <c r="C265" s="23"/>
      <c r="D265" s="22" t="s">
        <v>152</v>
      </c>
      <c r="E265" s="204">
        <f>'Q2 Life'!E265+'Q2 Non-Life'!E265</f>
        <v>0</v>
      </c>
      <c r="F265" s="204">
        <f>'Q2 Life'!F265+'Q2 Non-Life'!F265</f>
        <v>0</v>
      </c>
      <c r="G265" s="204">
        <f>'Q2 Life'!G265+'Q2 Non-Life'!G265</f>
        <v>0</v>
      </c>
      <c r="H265" s="204">
        <f>'Q2 Life'!H265+'Q2 Non-Life'!H265</f>
        <v>0</v>
      </c>
    </row>
    <row r="266" spans="1:8" ht="12.75">
      <c r="A266" s="118"/>
      <c r="B266" s="28" t="s">
        <v>18</v>
      </c>
      <c r="C266" s="23"/>
      <c r="D266" s="22" t="s">
        <v>99</v>
      </c>
      <c r="E266" s="204">
        <f>'Q2 Life'!E266+'Q2 Non-Life'!E266</f>
        <v>0</v>
      </c>
      <c r="F266" s="204">
        <f>'Q2 Life'!F266+'Q2 Non-Life'!F266</f>
        <v>0</v>
      </c>
      <c r="G266" s="204">
        <f>'Q2 Life'!G266+'Q2 Non-Life'!G266</f>
        <v>0</v>
      </c>
      <c r="H266" s="204">
        <f>'Q2 Life'!H266+'Q2 Non-Life'!H266</f>
        <v>0</v>
      </c>
    </row>
    <row r="267" spans="1:8" ht="12.75">
      <c r="A267" s="118"/>
      <c r="B267" s="28" t="s">
        <v>19</v>
      </c>
      <c r="D267" s="22" t="s">
        <v>229</v>
      </c>
      <c r="E267" s="204">
        <f>'Q2 Life'!E267+'Q2 Non-Life'!E267</f>
        <v>0</v>
      </c>
      <c r="F267" s="204">
        <f>'Q2 Life'!F267+'Q2 Non-Life'!F267</f>
        <v>0</v>
      </c>
      <c r="G267" s="204">
        <f>'Q2 Life'!G267+'Q2 Non-Life'!G267</f>
        <v>0</v>
      </c>
      <c r="H267" s="204">
        <f>'Q2 Life'!H267+'Q2 Non-Life'!H267</f>
        <v>0</v>
      </c>
    </row>
    <row r="268" spans="1:8" ht="12.75">
      <c r="A268" s="118"/>
      <c r="B268" s="28" t="s">
        <v>228</v>
      </c>
      <c r="D268" s="22" t="s">
        <v>136</v>
      </c>
      <c r="E268" s="204">
        <f>'Q2 Life'!E268+'Q2 Non-Life'!E268</f>
        <v>0</v>
      </c>
      <c r="F268" s="204">
        <f>'Q2 Life'!F268+'Q2 Non-Life'!F268</f>
        <v>0</v>
      </c>
      <c r="G268" s="204">
        <f>'Q2 Life'!G268+'Q2 Non-Life'!G268</f>
        <v>0</v>
      </c>
      <c r="H268" s="204">
        <f>'Q2 Life'!H268+'Q2 Non-Life'!H268</f>
        <v>0</v>
      </c>
    </row>
    <row r="269" spans="1:8" ht="12.75">
      <c r="A269" s="118" t="s">
        <v>117</v>
      </c>
      <c r="B269" s="28"/>
      <c r="C269" s="31" t="s">
        <v>209</v>
      </c>
      <c r="D269" s="23"/>
      <c r="E269" s="204"/>
      <c r="F269" s="204"/>
      <c r="G269" s="204"/>
      <c r="H269" s="204"/>
    </row>
    <row r="270" spans="1:8" ht="12.75">
      <c r="A270" s="118"/>
      <c r="B270" s="28" t="s">
        <v>20</v>
      </c>
      <c r="C270" s="23"/>
      <c r="D270" s="22" t="s">
        <v>104</v>
      </c>
      <c r="E270" s="204">
        <f>'Q2 Life'!E270+'Q2 Non-Life'!E270</f>
        <v>0</v>
      </c>
      <c r="F270" s="204">
        <f>'Q2 Life'!F270+'Q2 Non-Life'!F270</f>
        <v>0</v>
      </c>
      <c r="G270" s="204">
        <f>'Q2 Life'!G270+'Q2 Non-Life'!G270</f>
        <v>0</v>
      </c>
      <c r="H270" s="204">
        <f>'Q2 Life'!H270+'Q2 Non-Life'!H270</f>
        <v>0</v>
      </c>
    </row>
    <row r="271" spans="1:8" ht="12.75">
      <c r="A271" s="118"/>
      <c r="B271" s="28" t="s">
        <v>21</v>
      </c>
      <c r="C271" s="23"/>
      <c r="D271" s="22" t="s">
        <v>105</v>
      </c>
      <c r="E271" s="204">
        <f>'Q2 Life'!E271+'Q2 Non-Life'!E271</f>
        <v>0</v>
      </c>
      <c r="F271" s="204">
        <f>'Q2 Life'!F271+'Q2 Non-Life'!F271</f>
        <v>0</v>
      </c>
      <c r="G271" s="204">
        <f>'Q2 Life'!G271+'Q2 Non-Life'!G271</f>
        <v>0</v>
      </c>
      <c r="H271" s="204">
        <f>'Q2 Life'!H271+'Q2 Non-Life'!H271</f>
        <v>0</v>
      </c>
    </row>
    <row r="272" spans="1:8" ht="12.75">
      <c r="A272" s="118"/>
      <c r="B272" s="28" t="s">
        <v>22</v>
      </c>
      <c r="C272" s="23"/>
      <c r="D272" s="22" t="s">
        <v>213</v>
      </c>
      <c r="E272" s="208">
        <f>'Q2 Life'!E272+'Q2 Non-Life'!E272</f>
        <v>0</v>
      </c>
      <c r="F272" s="208">
        <f>'Q2 Life'!F272+'Q2 Non-Life'!F272</f>
        <v>0</v>
      </c>
      <c r="G272" s="208">
        <f>'Q2 Life'!G272+'Q2 Non-Life'!G272</f>
        <v>0</v>
      </c>
      <c r="H272" s="208">
        <f>'Q2 Life'!H272+'Q2 Non-Life'!H272</f>
        <v>0</v>
      </c>
    </row>
    <row r="273" spans="1:8" ht="12.75">
      <c r="A273" s="118"/>
      <c r="B273" s="28" t="s">
        <v>23</v>
      </c>
      <c r="C273" s="23"/>
      <c r="D273" s="22" t="s">
        <v>214</v>
      </c>
      <c r="E273" s="208">
        <f>'Q2 Life'!E273+'Q2 Non-Life'!E273</f>
        <v>0</v>
      </c>
      <c r="F273" s="208">
        <f>'Q2 Life'!F273+'Q2 Non-Life'!F273</f>
        <v>0</v>
      </c>
      <c r="G273" s="208">
        <f>'Q2 Life'!G273+'Q2 Non-Life'!G273</f>
        <v>0</v>
      </c>
      <c r="H273" s="208">
        <f>'Q2 Life'!H273+'Q2 Non-Life'!H273</f>
        <v>0</v>
      </c>
    </row>
    <row r="274" spans="1:8" ht="12.75">
      <c r="A274" s="118"/>
      <c r="B274" s="28" t="s">
        <v>24</v>
      </c>
      <c r="C274" s="23"/>
      <c r="D274" s="22" t="s">
        <v>215</v>
      </c>
      <c r="E274" s="208">
        <f>'Q2 Life'!E274+'Q2 Non-Life'!E274</f>
        <v>0</v>
      </c>
      <c r="F274" s="208">
        <f>'Q2 Life'!F274+'Q2 Non-Life'!F274</f>
        <v>0</v>
      </c>
      <c r="G274" s="208">
        <f>'Q2 Life'!G274+'Q2 Non-Life'!G274</f>
        <v>0</v>
      </c>
      <c r="H274" s="208">
        <f>'Q2 Life'!H274+'Q2 Non-Life'!H274</f>
        <v>0</v>
      </c>
    </row>
    <row r="275" spans="1:8" ht="12.75">
      <c r="A275" s="118"/>
      <c r="B275" s="28" t="s">
        <v>25</v>
      </c>
      <c r="C275" s="23"/>
      <c r="D275" s="22" t="s">
        <v>216</v>
      </c>
      <c r="E275" s="208">
        <f>'Q2 Life'!E275+'Q2 Non-Life'!E275</f>
        <v>0</v>
      </c>
      <c r="F275" s="208">
        <f>'Q2 Life'!F275+'Q2 Non-Life'!F275</f>
        <v>0</v>
      </c>
      <c r="G275" s="208">
        <f>'Q2 Life'!G275+'Q2 Non-Life'!G275</f>
        <v>0</v>
      </c>
      <c r="H275" s="208">
        <f>'Q2 Life'!H275+'Q2 Non-Life'!H275</f>
        <v>0</v>
      </c>
    </row>
    <row r="276" spans="1:8" ht="12.75">
      <c r="A276" s="118"/>
      <c r="B276" s="28" t="s">
        <v>26</v>
      </c>
      <c r="C276" s="23"/>
      <c r="D276" s="22" t="s">
        <v>132</v>
      </c>
      <c r="E276" s="208">
        <f>'Q2 Life'!E276+'Q2 Non-Life'!E276</f>
        <v>0</v>
      </c>
      <c r="F276" s="208">
        <f>'Q2 Life'!F276+'Q2 Non-Life'!F276</f>
        <v>0</v>
      </c>
      <c r="G276" s="208">
        <f>'Q2 Life'!G276+'Q2 Non-Life'!G276</f>
        <v>0</v>
      </c>
      <c r="H276" s="208">
        <f>'Q2 Life'!H276+'Q2 Non-Life'!H276</f>
        <v>0</v>
      </c>
    </row>
    <row r="277" spans="1:8" ht="12.75">
      <c r="A277" s="118"/>
      <c r="B277" s="28" t="s">
        <v>27</v>
      </c>
      <c r="C277" s="23"/>
      <c r="D277" s="22" t="s">
        <v>211</v>
      </c>
      <c r="E277" s="209">
        <f>SUM(E270:E276)</f>
        <v>0</v>
      </c>
      <c r="F277" s="209">
        <f>SUM(F270:F276)</f>
        <v>0</v>
      </c>
      <c r="G277" s="209">
        <f>SUM(G270:G276)</f>
        <v>0</v>
      </c>
      <c r="H277" s="209">
        <f>SUM(H270:H276)</f>
        <v>0</v>
      </c>
    </row>
    <row r="278" spans="1:8" ht="12.75">
      <c r="A278" s="118" t="s">
        <v>118</v>
      </c>
      <c r="B278" s="28"/>
      <c r="C278" s="31" t="s">
        <v>210</v>
      </c>
      <c r="D278" s="76"/>
      <c r="E278" s="208"/>
      <c r="F278" s="208"/>
      <c r="G278" s="208"/>
      <c r="H278" s="208"/>
    </row>
    <row r="279" spans="1:8" ht="12.75">
      <c r="A279" s="118"/>
      <c r="B279" s="28" t="s">
        <v>28</v>
      </c>
      <c r="C279" s="23"/>
      <c r="D279" s="22" t="s">
        <v>217</v>
      </c>
      <c r="E279" s="208">
        <f>'Q2 Life'!E279+'Q2 Non-Life'!E279</f>
        <v>0</v>
      </c>
      <c r="F279" s="208">
        <f>'Q2 Life'!F279+'Q2 Non-Life'!F279</f>
        <v>0</v>
      </c>
      <c r="G279" s="208">
        <f>'Q2 Life'!G279+'Q2 Non-Life'!G279</f>
        <v>0</v>
      </c>
      <c r="H279" s="208">
        <f>'Q2 Life'!H279+'Q2 Non-Life'!H279</f>
        <v>0</v>
      </c>
    </row>
    <row r="280" spans="1:8" ht="12.75">
      <c r="A280" s="118"/>
      <c r="B280" s="28" t="s">
        <v>29</v>
      </c>
      <c r="C280" s="23"/>
      <c r="D280" s="22" t="s">
        <v>218</v>
      </c>
      <c r="E280" s="208">
        <f>'Q2 Life'!E280+'Q2 Non-Life'!E280</f>
        <v>0</v>
      </c>
      <c r="F280" s="208">
        <f>'Q2 Life'!F280+'Q2 Non-Life'!F280</f>
        <v>0</v>
      </c>
      <c r="G280" s="208">
        <f>'Q2 Life'!G280+'Q2 Non-Life'!G280</f>
        <v>0</v>
      </c>
      <c r="H280" s="208">
        <f>'Q2 Life'!H280+'Q2 Non-Life'!H280</f>
        <v>0</v>
      </c>
    </row>
    <row r="281" spans="1:8" ht="12.75">
      <c r="A281" s="118"/>
      <c r="B281" s="28" t="s">
        <v>30</v>
      </c>
      <c r="C281" s="23"/>
      <c r="D281" s="22" t="s">
        <v>219</v>
      </c>
      <c r="E281" s="208">
        <f>'Q2 Life'!E281+'Q2 Non-Life'!E281</f>
        <v>0</v>
      </c>
      <c r="F281" s="208">
        <f>'Q2 Life'!F281+'Q2 Non-Life'!F281</f>
        <v>0</v>
      </c>
      <c r="G281" s="208">
        <f>'Q2 Life'!G281+'Q2 Non-Life'!G281</f>
        <v>0</v>
      </c>
      <c r="H281" s="208">
        <f>'Q2 Life'!H281+'Q2 Non-Life'!H281</f>
        <v>0</v>
      </c>
    </row>
    <row r="282" spans="1:8" ht="12.75">
      <c r="A282" s="118"/>
      <c r="B282" s="28" t="s">
        <v>31</v>
      </c>
      <c r="C282" s="23"/>
      <c r="D282" s="22" t="s">
        <v>220</v>
      </c>
      <c r="E282" s="208">
        <f>'Q2 Life'!E282+'Q2 Non-Life'!E282</f>
        <v>0</v>
      </c>
      <c r="F282" s="208">
        <f>'Q2 Life'!F282+'Q2 Non-Life'!F282</f>
        <v>0</v>
      </c>
      <c r="G282" s="208">
        <f>'Q2 Life'!G282+'Q2 Non-Life'!G282</f>
        <v>0</v>
      </c>
      <c r="H282" s="208">
        <f>'Q2 Life'!H282+'Q2 Non-Life'!H282</f>
        <v>0</v>
      </c>
    </row>
    <row r="283" spans="1:8" ht="12.75">
      <c r="A283" s="118"/>
      <c r="B283" s="28" t="s">
        <v>32</v>
      </c>
      <c r="C283" s="23"/>
      <c r="D283" s="22" t="s">
        <v>221</v>
      </c>
      <c r="E283" s="209">
        <f>SUM(E279:E282)</f>
        <v>0</v>
      </c>
      <c r="F283" s="209">
        <f>SUM(F279:F282)</f>
        <v>0</v>
      </c>
      <c r="G283" s="209">
        <f>SUM(G279:G282)</f>
        <v>0</v>
      </c>
      <c r="H283" s="209">
        <f>SUM(H279:H282)</f>
        <v>0</v>
      </c>
    </row>
    <row r="284" spans="1:8" ht="12.75">
      <c r="A284" s="118" t="s">
        <v>122</v>
      </c>
      <c r="B284" s="28"/>
      <c r="C284" s="31" t="s">
        <v>178</v>
      </c>
      <c r="D284" s="22"/>
      <c r="E284" s="208"/>
      <c r="F284" s="208"/>
      <c r="G284" s="208"/>
      <c r="H284" s="208"/>
    </row>
    <row r="285" spans="1:8" ht="12.75">
      <c r="A285" s="118"/>
      <c r="B285" s="28" t="s">
        <v>33</v>
      </c>
      <c r="C285" s="23"/>
      <c r="D285" s="22" t="s">
        <v>222</v>
      </c>
      <c r="E285" s="208">
        <f>'Q2 Life'!E285+'Q2 Non-Life'!E285</f>
        <v>0</v>
      </c>
      <c r="F285" s="208">
        <f>'Q2 Life'!F285+'Q2 Non-Life'!F285</f>
        <v>0</v>
      </c>
      <c r="G285" s="208">
        <f>'Q2 Life'!G285+'Q2 Non-Life'!G285</f>
        <v>0</v>
      </c>
      <c r="H285" s="208">
        <f>'Q2 Life'!H285+'Q2 Non-Life'!H285</f>
        <v>0</v>
      </c>
    </row>
    <row r="286" spans="1:8" ht="12.75">
      <c r="A286" s="118"/>
      <c r="B286" s="28" t="s">
        <v>34</v>
      </c>
      <c r="C286" s="23"/>
      <c r="D286" s="22" t="s">
        <v>223</v>
      </c>
      <c r="E286" s="208">
        <f>'Q2 Life'!E286+'Q2 Non-Life'!E286</f>
        <v>0</v>
      </c>
      <c r="F286" s="208">
        <f>'Q2 Life'!F286+'Q2 Non-Life'!F286</f>
        <v>0</v>
      </c>
      <c r="G286" s="208">
        <f>'Q2 Life'!G286+'Q2 Non-Life'!G286</f>
        <v>0</v>
      </c>
      <c r="H286" s="208">
        <f>'Q2 Life'!H286+'Q2 Non-Life'!H286</f>
        <v>0</v>
      </c>
    </row>
    <row r="287" spans="1:8" ht="12.75">
      <c r="A287" s="118"/>
      <c r="B287" s="28" t="s">
        <v>35</v>
      </c>
      <c r="C287" s="23"/>
      <c r="D287" s="22" t="s">
        <v>224</v>
      </c>
      <c r="E287" s="208">
        <f>'Q2 Life'!E287+'Q2 Non-Life'!E287</f>
        <v>0</v>
      </c>
      <c r="F287" s="208">
        <f>'Q2 Life'!F287+'Q2 Non-Life'!F287</f>
        <v>0</v>
      </c>
      <c r="G287" s="208">
        <f>'Q2 Life'!G287+'Q2 Non-Life'!G287</f>
        <v>0</v>
      </c>
      <c r="H287" s="208">
        <f>'Q2 Life'!H287+'Q2 Non-Life'!H287</f>
        <v>0</v>
      </c>
    </row>
    <row r="288" spans="1:8" ht="12.75">
      <c r="A288" s="118"/>
      <c r="B288" s="28" t="s">
        <v>36</v>
      </c>
      <c r="C288" s="23"/>
      <c r="D288" s="22" t="s">
        <v>225</v>
      </c>
      <c r="E288" s="208">
        <f>'Q2 Life'!E288+'Q2 Non-Life'!E288</f>
        <v>0</v>
      </c>
      <c r="F288" s="208">
        <f>'Q2 Life'!F288+'Q2 Non-Life'!F288</f>
        <v>0</v>
      </c>
      <c r="G288" s="208">
        <f>'Q2 Life'!G288+'Q2 Non-Life'!G288</f>
        <v>0</v>
      </c>
      <c r="H288" s="208">
        <f>'Q2 Life'!H288+'Q2 Non-Life'!H288</f>
        <v>0</v>
      </c>
    </row>
    <row r="289" spans="1:8" ht="12.75">
      <c r="A289" s="118"/>
      <c r="B289" s="28" t="s">
        <v>37</v>
      </c>
      <c r="C289" s="23"/>
      <c r="D289" s="22" t="s">
        <v>186</v>
      </c>
      <c r="E289" s="208">
        <f>'Q2 Life'!E289+'Q2 Non-Life'!E289</f>
        <v>0</v>
      </c>
      <c r="F289" s="208">
        <f>'Q2 Life'!F289+'Q2 Non-Life'!F289</f>
        <v>0</v>
      </c>
      <c r="G289" s="208">
        <f>'Q2 Life'!G289+'Q2 Non-Life'!G289</f>
        <v>0</v>
      </c>
      <c r="H289" s="208">
        <f>'Q2 Life'!H289+'Q2 Non-Life'!H289</f>
        <v>0</v>
      </c>
    </row>
    <row r="290" spans="1:8" ht="12.75">
      <c r="A290" s="118"/>
      <c r="B290" s="28" t="s">
        <v>188</v>
      </c>
      <c r="C290" s="23"/>
      <c r="D290" s="22" t="s">
        <v>187</v>
      </c>
      <c r="E290" s="208">
        <f>'Q2 Life'!E290+'Q2 Non-Life'!E290</f>
        <v>0</v>
      </c>
      <c r="F290" s="208">
        <f>'Q2 Life'!F290+'Q2 Non-Life'!F290</f>
        <v>0</v>
      </c>
      <c r="G290" s="208">
        <f>'Q2 Life'!G290+'Q2 Non-Life'!G290</f>
        <v>0</v>
      </c>
      <c r="H290" s="208">
        <f>'Q2 Life'!H290+'Q2 Non-Life'!H290</f>
        <v>0</v>
      </c>
    </row>
    <row r="291" spans="1:8" ht="12.75">
      <c r="A291" s="118"/>
      <c r="B291" s="28" t="s">
        <v>189</v>
      </c>
      <c r="C291" s="23"/>
      <c r="D291" s="22" t="s">
        <v>179</v>
      </c>
      <c r="E291" s="209">
        <f>SUM(E285:E290)</f>
        <v>0</v>
      </c>
      <c r="F291" s="209">
        <f>SUM(F285:F290)</f>
        <v>0</v>
      </c>
      <c r="G291" s="209">
        <f>SUM(G285:G290)</f>
        <v>0</v>
      </c>
      <c r="H291" s="209">
        <f>SUM(H285:H290)</f>
        <v>0</v>
      </c>
    </row>
    <row r="292" spans="1:8" ht="12.75">
      <c r="A292" s="118" t="s">
        <v>123</v>
      </c>
      <c r="B292" s="28"/>
      <c r="C292" s="31" t="s">
        <v>137</v>
      </c>
      <c r="D292" s="48"/>
      <c r="E292" s="209"/>
      <c r="F292" s="209"/>
      <c r="G292" s="209"/>
      <c r="H292" s="209"/>
    </row>
    <row r="293" spans="1:8" ht="12.75">
      <c r="A293" s="118"/>
      <c r="B293" s="77" t="s">
        <v>38</v>
      </c>
      <c r="C293" s="31"/>
      <c r="D293" s="22" t="s">
        <v>138</v>
      </c>
      <c r="E293" s="208">
        <f>'Q2 Life'!E293+'Q2 Non-Life'!E293</f>
        <v>0</v>
      </c>
      <c r="F293" s="208">
        <f>'Q2 Life'!F293+'Q2 Non-Life'!F293</f>
        <v>0</v>
      </c>
      <c r="G293" s="208">
        <f>'Q2 Life'!G293+'Q2 Non-Life'!G293</f>
        <v>0</v>
      </c>
      <c r="H293" s="208">
        <f>'Q2 Life'!H293+'Q2 Non-Life'!H293</f>
        <v>0</v>
      </c>
    </row>
    <row r="294" spans="1:8" ht="12.75">
      <c r="A294" s="118"/>
      <c r="B294" s="28" t="s">
        <v>39</v>
      </c>
      <c r="C294" s="31"/>
      <c r="D294" s="22" t="s">
        <v>139</v>
      </c>
      <c r="E294" s="208">
        <f>'Q2 Life'!E294+'Q2 Non-Life'!E294</f>
        <v>0</v>
      </c>
      <c r="F294" s="208">
        <f>'Q2 Life'!F294+'Q2 Non-Life'!F294</f>
        <v>0</v>
      </c>
      <c r="G294" s="208">
        <f>'Q2 Life'!G294+'Q2 Non-Life'!G294</f>
        <v>0</v>
      </c>
      <c r="H294" s="208">
        <f>'Q2 Life'!H294+'Q2 Non-Life'!H294</f>
        <v>0</v>
      </c>
    </row>
    <row r="295" spans="1:8" ht="12.75">
      <c r="A295" s="118"/>
      <c r="B295" s="28" t="s">
        <v>40</v>
      </c>
      <c r="C295" s="48"/>
      <c r="D295" s="22" t="s">
        <v>140</v>
      </c>
      <c r="E295" s="208">
        <f>'Q2 Life'!E295+'Q2 Non-Life'!E295</f>
        <v>0</v>
      </c>
      <c r="F295" s="208">
        <f>'Q2 Life'!F295+'Q2 Non-Life'!F295</f>
        <v>0</v>
      </c>
      <c r="G295" s="208">
        <f>'Q2 Life'!G295+'Q2 Non-Life'!G295</f>
        <v>0</v>
      </c>
      <c r="H295" s="208">
        <f>'Q2 Life'!H295+'Q2 Non-Life'!H295</f>
        <v>0</v>
      </c>
    </row>
    <row r="296" spans="1:8" ht="12.75">
      <c r="A296" s="118"/>
      <c r="B296" s="28" t="s">
        <v>42</v>
      </c>
      <c r="C296" s="48"/>
      <c r="D296" s="22" t="s">
        <v>141</v>
      </c>
      <c r="E296" s="208">
        <f>'Q2 Life'!E296+'Q2 Non-Life'!E296</f>
        <v>0</v>
      </c>
      <c r="F296" s="208">
        <f>'Q2 Life'!F296+'Q2 Non-Life'!F296</f>
        <v>0</v>
      </c>
      <c r="G296" s="208">
        <f>'Q2 Life'!G296+'Q2 Non-Life'!G296</f>
        <v>0</v>
      </c>
      <c r="H296" s="208">
        <f>'Q2 Life'!H296+'Q2 Non-Life'!H296</f>
        <v>0</v>
      </c>
    </row>
    <row r="297" spans="1:8" ht="12.75">
      <c r="A297" s="118"/>
      <c r="B297" s="28" t="s">
        <v>43</v>
      </c>
      <c r="C297" s="48"/>
      <c r="D297" s="22" t="s">
        <v>153</v>
      </c>
      <c r="E297" s="209">
        <f>SUM(E293:E296)</f>
        <v>0</v>
      </c>
      <c r="F297" s="209">
        <f>SUM(F293:F296)</f>
        <v>0</v>
      </c>
      <c r="G297" s="209">
        <f>SUM(G293:G296)</f>
        <v>0</v>
      </c>
      <c r="H297" s="209">
        <f>SUM(H293:H296)</f>
        <v>0</v>
      </c>
    </row>
    <row r="298" spans="1:8" ht="13.5">
      <c r="A298" s="118" t="s">
        <v>124</v>
      </c>
      <c r="B298" s="28"/>
      <c r="C298" s="31" t="s">
        <v>212</v>
      </c>
      <c r="D298" s="76"/>
      <c r="E298" s="215"/>
      <c r="F298" s="215"/>
      <c r="G298" s="215"/>
      <c r="H298" s="208"/>
    </row>
    <row r="299" spans="1:8" ht="12.75">
      <c r="A299" s="118"/>
      <c r="B299" s="28" t="s">
        <v>46</v>
      </c>
      <c r="C299" s="76"/>
      <c r="D299" s="22" t="s">
        <v>106</v>
      </c>
      <c r="E299" s="215">
        <f>'Q2 Life'!E299+'Q2 Non-Life'!E299</f>
        <v>0</v>
      </c>
      <c r="F299" s="215">
        <f>'Q2 Life'!F299+'Q2 Non-Life'!F299</f>
        <v>0</v>
      </c>
      <c r="G299" s="215">
        <f>'Q2 Life'!G299+'Q2 Non-Life'!G299</f>
        <v>0</v>
      </c>
      <c r="H299" s="208">
        <f>'Q2 Life'!H299+'Q2 Non-Life'!H299</f>
        <v>0</v>
      </c>
    </row>
    <row r="300" spans="1:8" ht="12.75">
      <c r="A300" s="118"/>
      <c r="B300" s="28" t="s">
        <v>47</v>
      </c>
      <c r="C300" s="76"/>
      <c r="D300" s="22" t="s">
        <v>107</v>
      </c>
      <c r="E300" s="215">
        <f>'Q2 Life'!E300+'Q2 Non-Life'!E300</f>
        <v>0</v>
      </c>
      <c r="F300" s="215">
        <f>'Q2 Life'!F300+'Q2 Non-Life'!F300</f>
        <v>0</v>
      </c>
      <c r="G300" s="215">
        <f>'Q2 Life'!G300+'Q2 Non-Life'!G300</f>
        <v>0</v>
      </c>
      <c r="H300" s="208">
        <f>'Q2 Life'!H300+'Q2 Non-Life'!H300</f>
        <v>0</v>
      </c>
    </row>
    <row r="301" spans="1:8" ht="12.75">
      <c r="A301" s="118"/>
      <c r="B301" s="28" t="s">
        <v>49</v>
      </c>
      <c r="C301" s="76"/>
      <c r="D301" s="22" t="s">
        <v>41</v>
      </c>
      <c r="E301" s="208">
        <f>'Q2 Life'!E301+'Q2 Non-Life'!E301</f>
        <v>0</v>
      </c>
      <c r="F301" s="208">
        <f>'Q2 Life'!F301+'Q2 Non-Life'!F301</f>
        <v>0</v>
      </c>
      <c r="G301" s="208">
        <f>'Q2 Life'!G301+'Q2 Non-Life'!G301</f>
        <v>0</v>
      </c>
      <c r="H301" s="208">
        <f>'Q2 Life'!H301+'Q2 Non-Life'!H301</f>
        <v>0</v>
      </c>
    </row>
    <row r="302" spans="1:8" ht="12.75">
      <c r="A302" s="118"/>
      <c r="B302" s="28" t="s">
        <v>51</v>
      </c>
      <c r="C302" s="76"/>
      <c r="D302" s="22" t="s">
        <v>142</v>
      </c>
      <c r="E302" s="208">
        <f>'Q2 Life'!E302+'Q2 Non-Life'!E302</f>
        <v>0</v>
      </c>
      <c r="F302" s="208">
        <f>'Q2 Life'!F302+'Q2 Non-Life'!F302</f>
        <v>0</v>
      </c>
      <c r="G302" s="208">
        <f>'Q2 Life'!G302+'Q2 Non-Life'!G302</f>
        <v>0</v>
      </c>
      <c r="H302" s="208">
        <f>'Q2 Life'!H302+'Q2 Non-Life'!H302</f>
        <v>0</v>
      </c>
    </row>
    <row r="303" spans="1:8" ht="12.75">
      <c r="A303" s="118"/>
      <c r="B303" s="28" t="s">
        <v>53</v>
      </c>
      <c r="C303" s="76"/>
      <c r="D303" s="22" t="s">
        <v>143</v>
      </c>
      <c r="E303" s="208">
        <f>'Q2 Life'!E303+'Q2 Non-Life'!E303</f>
        <v>0</v>
      </c>
      <c r="F303" s="208">
        <f>'Q2 Life'!F303+'Q2 Non-Life'!F303</f>
        <v>0</v>
      </c>
      <c r="G303" s="208">
        <f>'Q2 Life'!G303+'Q2 Non-Life'!G303</f>
        <v>0</v>
      </c>
      <c r="H303" s="208">
        <f>'Q2 Life'!H303+'Q2 Non-Life'!H303</f>
        <v>0</v>
      </c>
    </row>
    <row r="304" spans="1:8" ht="12.75">
      <c r="A304" s="118"/>
      <c r="B304" s="28" t="s">
        <v>180</v>
      </c>
      <c r="C304" s="76"/>
      <c r="D304" s="22" t="s">
        <v>44</v>
      </c>
      <c r="E304" s="216">
        <f>SUM(E299:E303)</f>
        <v>0</v>
      </c>
      <c r="F304" s="216">
        <f>SUM(F299:F303)</f>
        <v>0</v>
      </c>
      <c r="G304" s="216">
        <f>SUM(G299:G303)</f>
        <v>0</v>
      </c>
      <c r="H304" s="209">
        <f>SUM(H299:H303)</f>
        <v>0</v>
      </c>
    </row>
    <row r="305" spans="1:8" ht="12.75">
      <c r="A305" s="118" t="s">
        <v>125</v>
      </c>
      <c r="B305" s="28"/>
      <c r="C305" s="31" t="s">
        <v>45</v>
      </c>
      <c r="D305" s="78"/>
      <c r="E305" s="215"/>
      <c r="F305" s="215"/>
      <c r="G305" s="215"/>
      <c r="H305" s="208"/>
    </row>
    <row r="306" spans="1:8" ht="12.75">
      <c r="A306" s="118"/>
      <c r="B306" s="28" t="s">
        <v>56</v>
      </c>
      <c r="C306" s="76"/>
      <c r="D306" s="22" t="s">
        <v>108</v>
      </c>
      <c r="E306" s="215">
        <f>'Q2 Life'!E306+'Q2 Non-Life'!E306</f>
        <v>0</v>
      </c>
      <c r="F306" s="215">
        <f>'Q2 Life'!F306+'Q2 Non-Life'!F306</f>
        <v>0</v>
      </c>
      <c r="G306" s="215">
        <f>'Q2 Life'!G306+'Q2 Non-Life'!G306</f>
        <v>0</v>
      </c>
      <c r="H306" s="208">
        <f>'Q2 Life'!H306+'Q2 Non-Life'!H306</f>
        <v>0</v>
      </c>
    </row>
    <row r="307" spans="1:8" ht="12.75">
      <c r="A307" s="118"/>
      <c r="B307" s="28" t="s">
        <v>57</v>
      </c>
      <c r="C307" s="76"/>
      <c r="D307" s="22" t="s">
        <v>48</v>
      </c>
      <c r="E307" s="215">
        <f>'Q2 Life'!E307+'Q2 Non-Life'!E307</f>
        <v>0</v>
      </c>
      <c r="F307" s="215">
        <f>'Q2 Life'!F307+'Q2 Non-Life'!F307</f>
        <v>0</v>
      </c>
      <c r="G307" s="215">
        <f>'Q2 Life'!G307+'Q2 Non-Life'!G307</f>
        <v>0</v>
      </c>
      <c r="H307" s="208">
        <f>'Q2 Life'!H307+'Q2 Non-Life'!H307</f>
        <v>0</v>
      </c>
    </row>
    <row r="308" spans="1:8" ht="12.75">
      <c r="A308" s="118"/>
      <c r="B308" s="28" t="s">
        <v>58</v>
      </c>
      <c r="C308" s="76"/>
      <c r="D308" s="22" t="s">
        <v>50</v>
      </c>
      <c r="E308" s="208">
        <f>'Q2 Life'!E308+'Q2 Non-Life'!E308</f>
        <v>0</v>
      </c>
      <c r="F308" s="208">
        <f>'Q2 Life'!F308+'Q2 Non-Life'!F308</f>
        <v>0</v>
      </c>
      <c r="G308" s="208">
        <f>'Q2 Life'!G308+'Q2 Non-Life'!G308</f>
        <v>0</v>
      </c>
      <c r="H308" s="208">
        <f>'Q2 Life'!H308+'Q2 Non-Life'!H308</f>
        <v>0</v>
      </c>
    </row>
    <row r="309" spans="1:8" ht="12.75">
      <c r="A309" s="118"/>
      <c r="B309" s="28" t="s">
        <v>181</v>
      </c>
      <c r="C309" s="76"/>
      <c r="D309" s="22" t="s">
        <v>52</v>
      </c>
      <c r="E309" s="208">
        <f>'Q2 Life'!E309+'Q2 Non-Life'!E309</f>
        <v>0</v>
      </c>
      <c r="F309" s="208">
        <f>'Q2 Life'!F309+'Q2 Non-Life'!F309</f>
        <v>0</v>
      </c>
      <c r="G309" s="208">
        <f>'Q2 Life'!G309+'Q2 Non-Life'!G309</f>
        <v>0</v>
      </c>
      <c r="H309" s="208">
        <f>'Q2 Life'!H309+'Q2 Non-Life'!H309</f>
        <v>0</v>
      </c>
    </row>
    <row r="310" spans="1:8" ht="12.75">
      <c r="A310" s="118"/>
      <c r="B310" s="28" t="s">
        <v>182</v>
      </c>
      <c r="C310" s="76"/>
      <c r="D310" s="22" t="s">
        <v>54</v>
      </c>
      <c r="E310" s="209">
        <f>SUM(E306:E309)</f>
        <v>0</v>
      </c>
      <c r="F310" s="209">
        <f>SUM(F306:F309)</f>
        <v>0</v>
      </c>
      <c r="G310" s="209">
        <f>SUM(G306:G309)</f>
        <v>0</v>
      </c>
      <c r="H310" s="209">
        <f>SUM(H306:H309)</f>
        <v>0</v>
      </c>
    </row>
    <row r="311" spans="1:8" ht="12.75">
      <c r="A311" s="118" t="s">
        <v>126</v>
      </c>
      <c r="B311" s="28"/>
      <c r="C311" s="31" t="s">
        <v>55</v>
      </c>
      <c r="D311" s="23"/>
      <c r="E311" s="208"/>
      <c r="F311" s="208"/>
      <c r="G311" s="208"/>
      <c r="H311" s="208"/>
    </row>
    <row r="312" spans="1:8" ht="12.75">
      <c r="A312" s="118"/>
      <c r="B312" s="28" t="s">
        <v>183</v>
      </c>
      <c r="C312" s="23"/>
      <c r="D312" s="22" t="s">
        <v>120</v>
      </c>
      <c r="E312" s="208">
        <f>'Q2 Life'!E312+'Q2 Non-Life'!E312</f>
        <v>0</v>
      </c>
      <c r="F312" s="208">
        <f>'Q2 Life'!F312+'Q2 Non-Life'!F312</f>
        <v>0</v>
      </c>
      <c r="G312" s="208">
        <f>'Q2 Life'!G312+'Q2 Non-Life'!G312</f>
        <v>0</v>
      </c>
      <c r="H312" s="208">
        <f>'Q2 Life'!H312+'Q2 Non-Life'!H312</f>
        <v>0</v>
      </c>
    </row>
    <row r="313" spans="1:8" ht="12.75">
      <c r="A313" s="118"/>
      <c r="B313" s="28" t="s">
        <v>184</v>
      </c>
      <c r="C313" s="23"/>
      <c r="D313" s="22" t="s">
        <v>133</v>
      </c>
      <c r="E313" s="215">
        <f>'Q2 Life'!E313+'Q2 Non-Life'!E313</f>
        <v>0</v>
      </c>
      <c r="F313" s="215">
        <f>'Q2 Life'!F313+'Q2 Non-Life'!F313</f>
        <v>0</v>
      </c>
      <c r="G313" s="215">
        <f>'Q2 Life'!G313+'Q2 Non-Life'!G313</f>
        <v>0</v>
      </c>
      <c r="H313" s="208">
        <f>'Q2 Life'!H313+'Q2 Non-Life'!H313</f>
        <v>0</v>
      </c>
    </row>
    <row r="314" spans="1:8" ht="12.75">
      <c r="A314" s="118"/>
      <c r="B314" s="28" t="s">
        <v>185</v>
      </c>
      <c r="C314" s="23"/>
      <c r="D314" s="22" t="s">
        <v>59</v>
      </c>
      <c r="E314" s="209">
        <f>SUM(E312:E313)</f>
        <v>0</v>
      </c>
      <c r="F314" s="209">
        <f>SUM(F312:F313)</f>
        <v>0</v>
      </c>
      <c r="G314" s="209">
        <f>SUM(G312:G313)</f>
        <v>0</v>
      </c>
      <c r="H314" s="209">
        <f>SUM(H312:H313)</f>
        <v>0</v>
      </c>
    </row>
    <row r="315" spans="1:8" ht="13.5" thickBot="1">
      <c r="A315" s="121"/>
      <c r="B315" s="10"/>
      <c r="C315" s="5" t="s">
        <v>208</v>
      </c>
      <c r="D315" s="9"/>
      <c r="E315" s="228">
        <f>E314+E310+E304+E297+E291+E283+E277+E268</f>
        <v>0</v>
      </c>
      <c r="F315" s="228">
        <f>F314+F310+F304+F297+F291+F283+F277+F268</f>
        <v>0</v>
      </c>
      <c r="G315" s="228">
        <f>G314+G310+G304+G297+G291+G283+G277+G268</f>
        <v>0</v>
      </c>
      <c r="H315" s="227">
        <f>H314+H310+H304+H297+H291+H283+H277+H268</f>
        <v>0</v>
      </c>
    </row>
    <row r="316" spans="1:8" ht="13.5" thickTop="1">
      <c r="A316" s="121"/>
      <c r="B316" s="10"/>
      <c r="C316" s="5" t="s">
        <v>67</v>
      </c>
      <c r="D316" s="9"/>
      <c r="E316" s="212"/>
      <c r="F316" s="219"/>
      <c r="G316" s="212"/>
      <c r="H316" s="212"/>
    </row>
    <row r="317" spans="1:8" ht="12.75">
      <c r="A317" s="121"/>
      <c r="B317" s="41"/>
      <c r="C317" s="85" t="s">
        <v>144</v>
      </c>
      <c r="D317" s="42"/>
      <c r="E317" s="213">
        <f>E316*E315</f>
        <v>0</v>
      </c>
      <c r="F317" s="213">
        <f>F316*F315</f>
        <v>0</v>
      </c>
      <c r="G317" s="213">
        <f>G316*G315</f>
        <v>0</v>
      </c>
      <c r="H317" s="213">
        <f>H316*H315</f>
        <v>0</v>
      </c>
    </row>
    <row r="318" spans="1:8" ht="12.75">
      <c r="A318" s="122"/>
      <c r="B318" s="41"/>
      <c r="C318" s="85" t="s">
        <v>73</v>
      </c>
      <c r="D318" s="42"/>
      <c r="E318" s="213">
        <f>E317+E254</f>
        <v>0</v>
      </c>
      <c r="F318" s="213">
        <f>F317+F254</f>
        <v>0</v>
      </c>
      <c r="G318" s="213">
        <f>G317+G254</f>
        <v>0</v>
      </c>
      <c r="H318" s="213">
        <f>H317+H254</f>
        <v>0</v>
      </c>
    </row>
    <row r="319" spans="1:11" s="32" customFormat="1" ht="27" customHeight="1">
      <c r="A319" s="250" t="s">
        <v>79</v>
      </c>
      <c r="B319" s="250"/>
      <c r="C319" s="250"/>
      <c r="D319" s="250"/>
      <c r="E319" s="250"/>
      <c r="F319" s="250"/>
      <c r="G319" s="250"/>
      <c r="H319" s="198" t="str">
        <f>H255</f>
        <v>V 1.18</v>
      </c>
      <c r="I319" s="24"/>
      <c r="J319" s="24"/>
      <c r="K319" s="24"/>
    </row>
    <row r="320" spans="1:12" s="25" customFormat="1" ht="15.75">
      <c r="A320" s="247" t="s">
        <v>171</v>
      </c>
      <c r="B320" s="247"/>
      <c r="C320" s="247"/>
      <c r="D320" s="87">
        <f>'GI'!$C$5</f>
        <v>0</v>
      </c>
      <c r="E320" s="33"/>
      <c r="F320" s="199"/>
      <c r="G320" s="200"/>
      <c r="H320" s="200"/>
      <c r="I320" s="33"/>
      <c r="J320" s="33"/>
      <c r="K320" s="33"/>
      <c r="L320" s="33"/>
    </row>
    <row r="321" spans="1:12" s="25" customFormat="1" ht="16.5" customHeight="1">
      <c r="A321" s="247" t="s">
        <v>249</v>
      </c>
      <c r="B321" s="247"/>
      <c r="C321" s="247"/>
      <c r="D321" s="38">
        <f>'GI'!$C$13</f>
        <v>0</v>
      </c>
      <c r="E321" s="33"/>
      <c r="F321" s="199"/>
      <c r="G321" s="200"/>
      <c r="H321" s="200"/>
      <c r="I321" s="50"/>
      <c r="J321" s="50"/>
      <c r="K321" s="50"/>
      <c r="L321" s="50"/>
    </row>
    <row r="322" spans="1:12" s="29" customFormat="1" ht="6.75" customHeight="1">
      <c r="A322" s="33"/>
      <c r="B322" s="33"/>
      <c r="C322" s="38"/>
      <c r="D322" s="48"/>
      <c r="E322" s="201"/>
      <c r="F322" s="199"/>
      <c r="G322" s="202"/>
      <c r="H322" s="202"/>
      <c r="I322" s="50"/>
      <c r="J322" s="50"/>
      <c r="K322" s="50"/>
      <c r="L322" s="50"/>
    </row>
    <row r="323" spans="1:11" s="48" customFormat="1" ht="12.75">
      <c r="A323" s="249" t="s">
        <v>169</v>
      </c>
      <c r="B323" s="249"/>
      <c r="C323" s="249"/>
      <c r="D323" s="249"/>
      <c r="E323" s="249"/>
      <c r="F323" s="249"/>
      <c r="G323" s="249"/>
      <c r="H323" s="249"/>
      <c r="I323" s="28"/>
      <c r="J323" s="28"/>
      <c r="K323" s="28"/>
    </row>
    <row r="324" spans="1:8" ht="12.75">
      <c r="A324" s="120"/>
      <c r="B324" s="83"/>
      <c r="C324" s="83"/>
      <c r="D324" s="84" t="s">
        <v>74</v>
      </c>
      <c r="E324" s="114">
        <v>1</v>
      </c>
      <c r="F324" s="114">
        <v>2</v>
      </c>
      <c r="G324" s="114">
        <v>3</v>
      </c>
      <c r="H324" s="114">
        <v>4</v>
      </c>
    </row>
    <row r="325" spans="1:8" ht="39.75" customHeight="1">
      <c r="A325" s="117"/>
      <c r="B325" s="73"/>
      <c r="C325" s="74"/>
      <c r="D325" s="113" t="s">
        <v>66</v>
      </c>
      <c r="E325" s="203" t="str">
        <f>$E$7</f>
        <v>Book Value 
 Prior Quarter</v>
      </c>
      <c r="F325" s="203" t="str">
        <f>$F$7</f>
        <v>Mark to market
 Prior Quarter</v>
      </c>
      <c r="G325" s="203" t="str">
        <f>$G$7</f>
        <v>Book Value 
 Current Quarter</v>
      </c>
      <c r="H325" s="203" t="str">
        <f>$H$7</f>
        <v>Mark to market
 Current Quarter</v>
      </c>
    </row>
    <row r="326" spans="1:8" ht="12.75">
      <c r="A326" s="118" t="s">
        <v>116</v>
      </c>
      <c r="B326" s="28"/>
      <c r="C326" s="31" t="s">
        <v>14</v>
      </c>
      <c r="D326" s="23"/>
      <c r="E326" s="204"/>
      <c r="F326" s="204"/>
      <c r="G326" s="204"/>
      <c r="H326" s="204"/>
    </row>
    <row r="327" spans="1:8" ht="12.75">
      <c r="A327" s="118"/>
      <c r="B327" s="28" t="s">
        <v>15</v>
      </c>
      <c r="C327" s="23"/>
      <c r="D327" s="22" t="s">
        <v>100</v>
      </c>
      <c r="E327" s="204">
        <f>'Q2 Life'!E327+'Q2 Non-Life'!E327</f>
        <v>0</v>
      </c>
      <c r="F327" s="204">
        <f>'Q2 Life'!F327+'Q2 Non-Life'!F327</f>
        <v>0</v>
      </c>
      <c r="G327" s="204">
        <f>'Q2 Life'!G327+'Q2 Non-Life'!G327</f>
        <v>0</v>
      </c>
      <c r="H327" s="204">
        <f>'Q2 Life'!H327+'Q2 Non-Life'!H327</f>
        <v>0</v>
      </c>
    </row>
    <row r="328" spans="1:8" ht="12.75">
      <c r="A328" s="118"/>
      <c r="B328" s="28" t="s">
        <v>16</v>
      </c>
      <c r="C328" s="23"/>
      <c r="D328" s="22" t="s">
        <v>98</v>
      </c>
      <c r="E328" s="204">
        <f>'Q2 Life'!E328+'Q2 Non-Life'!E328</f>
        <v>0</v>
      </c>
      <c r="F328" s="204">
        <f>'Q2 Life'!F328+'Q2 Non-Life'!F328</f>
        <v>0</v>
      </c>
      <c r="G328" s="204">
        <f>'Q2 Life'!G328+'Q2 Non-Life'!G328</f>
        <v>0</v>
      </c>
      <c r="H328" s="204">
        <f>'Q2 Life'!H328+'Q2 Non-Life'!H328</f>
        <v>0</v>
      </c>
    </row>
    <row r="329" spans="1:8" ht="12.75">
      <c r="A329" s="118"/>
      <c r="B329" s="28" t="s">
        <v>17</v>
      </c>
      <c r="C329" s="23"/>
      <c r="D329" s="22" t="s">
        <v>152</v>
      </c>
      <c r="E329" s="204">
        <f>'Q2 Life'!E329+'Q2 Non-Life'!E329</f>
        <v>0</v>
      </c>
      <c r="F329" s="204">
        <f>'Q2 Life'!F329+'Q2 Non-Life'!F329</f>
        <v>0</v>
      </c>
      <c r="G329" s="204">
        <f>'Q2 Life'!G329+'Q2 Non-Life'!G329</f>
        <v>0</v>
      </c>
      <c r="H329" s="204">
        <f>'Q2 Life'!H329+'Q2 Non-Life'!H329</f>
        <v>0</v>
      </c>
    </row>
    <row r="330" spans="1:8" ht="12.75">
      <c r="A330" s="118"/>
      <c r="B330" s="28" t="s">
        <v>18</v>
      </c>
      <c r="C330" s="23"/>
      <c r="D330" s="22" t="s">
        <v>99</v>
      </c>
      <c r="E330" s="204">
        <f>'Q2 Life'!E330+'Q2 Non-Life'!E330</f>
        <v>0</v>
      </c>
      <c r="F330" s="204">
        <f>'Q2 Life'!F330+'Q2 Non-Life'!F330</f>
        <v>0</v>
      </c>
      <c r="G330" s="204">
        <f>'Q2 Life'!G330+'Q2 Non-Life'!G330</f>
        <v>0</v>
      </c>
      <c r="H330" s="204">
        <f>'Q2 Life'!H330+'Q2 Non-Life'!H330</f>
        <v>0</v>
      </c>
    </row>
    <row r="331" spans="1:8" ht="12.75">
      <c r="A331" s="118"/>
      <c r="B331" s="28" t="s">
        <v>19</v>
      </c>
      <c r="D331" s="22" t="s">
        <v>229</v>
      </c>
      <c r="E331" s="204">
        <f>'Q2 Life'!E331+'Q2 Non-Life'!E331</f>
        <v>0</v>
      </c>
      <c r="F331" s="204">
        <f>'Q2 Life'!F331+'Q2 Non-Life'!F331</f>
        <v>0</v>
      </c>
      <c r="G331" s="204">
        <f>'Q2 Life'!G331+'Q2 Non-Life'!G331</f>
        <v>0</v>
      </c>
      <c r="H331" s="204">
        <f>'Q2 Life'!H331+'Q2 Non-Life'!H331</f>
        <v>0</v>
      </c>
    </row>
    <row r="332" spans="1:8" ht="12.75">
      <c r="A332" s="118"/>
      <c r="B332" s="28" t="s">
        <v>228</v>
      </c>
      <c r="D332" s="22" t="s">
        <v>136</v>
      </c>
      <c r="E332" s="204">
        <f>'Q2 Life'!E332+'Q2 Non-Life'!E332</f>
        <v>0</v>
      </c>
      <c r="F332" s="204">
        <f>'Q2 Life'!F332+'Q2 Non-Life'!F332</f>
        <v>0</v>
      </c>
      <c r="G332" s="204">
        <f>'Q2 Life'!G332+'Q2 Non-Life'!G332</f>
        <v>0</v>
      </c>
      <c r="H332" s="204">
        <f>'Q2 Life'!H332+'Q2 Non-Life'!H332</f>
        <v>0</v>
      </c>
    </row>
    <row r="333" spans="1:8" ht="12.75">
      <c r="A333" s="118" t="s">
        <v>117</v>
      </c>
      <c r="B333" s="28"/>
      <c r="C333" s="31" t="s">
        <v>209</v>
      </c>
      <c r="D333" s="23"/>
      <c r="E333" s="204"/>
      <c r="F333" s="204"/>
      <c r="G333" s="204"/>
      <c r="H333" s="204"/>
    </row>
    <row r="334" spans="1:8" ht="12.75">
      <c r="A334" s="118"/>
      <c r="B334" s="28" t="s">
        <v>20</v>
      </c>
      <c r="C334" s="23"/>
      <c r="D334" s="22" t="s">
        <v>104</v>
      </c>
      <c r="E334" s="204">
        <f>'Q2 Life'!E334+'Q2 Non-Life'!E334</f>
        <v>0</v>
      </c>
      <c r="F334" s="204">
        <f>'Q2 Life'!F334+'Q2 Non-Life'!F334</f>
        <v>0</v>
      </c>
      <c r="G334" s="204">
        <f>'Q2 Life'!G334+'Q2 Non-Life'!G334</f>
        <v>0</v>
      </c>
      <c r="H334" s="204">
        <f>'Q2 Life'!H334+'Q2 Non-Life'!H334</f>
        <v>0</v>
      </c>
    </row>
    <row r="335" spans="1:8" ht="12.75">
      <c r="A335" s="118"/>
      <c r="B335" s="28" t="s">
        <v>21</v>
      </c>
      <c r="C335" s="23"/>
      <c r="D335" s="22" t="s">
        <v>105</v>
      </c>
      <c r="E335" s="204">
        <f>'Q2 Life'!E335+'Q2 Non-Life'!E335</f>
        <v>0</v>
      </c>
      <c r="F335" s="204">
        <f>'Q2 Life'!F335+'Q2 Non-Life'!F335</f>
        <v>0</v>
      </c>
      <c r="G335" s="204">
        <f>'Q2 Life'!G335+'Q2 Non-Life'!G335</f>
        <v>0</v>
      </c>
      <c r="H335" s="204">
        <f>'Q2 Life'!H335+'Q2 Non-Life'!H335</f>
        <v>0</v>
      </c>
    </row>
    <row r="336" spans="1:8" ht="12.75">
      <c r="A336" s="118"/>
      <c r="B336" s="28" t="s">
        <v>22</v>
      </c>
      <c r="C336" s="23"/>
      <c r="D336" s="22" t="s">
        <v>213</v>
      </c>
      <c r="E336" s="208">
        <f>'Q2 Life'!E336+'Q2 Non-Life'!E336</f>
        <v>0</v>
      </c>
      <c r="F336" s="208">
        <f>'Q2 Life'!F336+'Q2 Non-Life'!F336</f>
        <v>0</v>
      </c>
      <c r="G336" s="208">
        <f>'Q2 Life'!G336+'Q2 Non-Life'!G336</f>
        <v>0</v>
      </c>
      <c r="H336" s="208">
        <f>'Q2 Life'!H336+'Q2 Non-Life'!H336</f>
        <v>0</v>
      </c>
    </row>
    <row r="337" spans="1:8" ht="12.75">
      <c r="A337" s="118"/>
      <c r="B337" s="28" t="s">
        <v>23</v>
      </c>
      <c r="C337" s="23"/>
      <c r="D337" s="22" t="s">
        <v>214</v>
      </c>
      <c r="E337" s="208">
        <f>'Q2 Life'!E337+'Q2 Non-Life'!E337</f>
        <v>0</v>
      </c>
      <c r="F337" s="208">
        <f>'Q2 Life'!F337+'Q2 Non-Life'!F337</f>
        <v>0</v>
      </c>
      <c r="G337" s="208">
        <f>'Q2 Life'!G337+'Q2 Non-Life'!G337</f>
        <v>0</v>
      </c>
      <c r="H337" s="208">
        <f>'Q2 Life'!H337+'Q2 Non-Life'!H337</f>
        <v>0</v>
      </c>
    </row>
    <row r="338" spans="1:8" ht="12.75">
      <c r="A338" s="118"/>
      <c r="B338" s="28" t="s">
        <v>24</v>
      </c>
      <c r="C338" s="23"/>
      <c r="D338" s="22" t="s">
        <v>215</v>
      </c>
      <c r="E338" s="208">
        <f>'Q2 Life'!E338+'Q2 Non-Life'!E338</f>
        <v>0</v>
      </c>
      <c r="F338" s="208">
        <f>'Q2 Life'!F338+'Q2 Non-Life'!F338</f>
        <v>0</v>
      </c>
      <c r="G338" s="208">
        <f>'Q2 Life'!G338+'Q2 Non-Life'!G338</f>
        <v>0</v>
      </c>
      <c r="H338" s="208">
        <f>'Q2 Life'!H338+'Q2 Non-Life'!H338</f>
        <v>0</v>
      </c>
    </row>
    <row r="339" spans="1:8" ht="12.75">
      <c r="A339" s="118"/>
      <c r="B339" s="28" t="s">
        <v>25</v>
      </c>
      <c r="C339" s="23"/>
      <c r="D339" s="22" t="s">
        <v>216</v>
      </c>
      <c r="E339" s="208">
        <f>'Q2 Life'!E339+'Q2 Non-Life'!E339</f>
        <v>0</v>
      </c>
      <c r="F339" s="208">
        <f>'Q2 Life'!F339+'Q2 Non-Life'!F339</f>
        <v>0</v>
      </c>
      <c r="G339" s="208">
        <f>'Q2 Life'!G339+'Q2 Non-Life'!G339</f>
        <v>0</v>
      </c>
      <c r="H339" s="208">
        <f>'Q2 Life'!H339+'Q2 Non-Life'!H339</f>
        <v>0</v>
      </c>
    </row>
    <row r="340" spans="1:8" ht="12.75">
      <c r="A340" s="118"/>
      <c r="B340" s="28" t="s">
        <v>26</v>
      </c>
      <c r="C340" s="23"/>
      <c r="D340" s="22" t="s">
        <v>132</v>
      </c>
      <c r="E340" s="208">
        <f>'Q2 Life'!E340+'Q2 Non-Life'!E340</f>
        <v>0</v>
      </c>
      <c r="F340" s="208">
        <f>'Q2 Life'!F340+'Q2 Non-Life'!F340</f>
        <v>0</v>
      </c>
      <c r="G340" s="208">
        <f>'Q2 Life'!G340+'Q2 Non-Life'!G340</f>
        <v>0</v>
      </c>
      <c r="H340" s="208">
        <f>'Q2 Life'!H340+'Q2 Non-Life'!H340</f>
        <v>0</v>
      </c>
    </row>
    <row r="341" spans="1:8" ht="12.75">
      <c r="A341" s="118"/>
      <c r="B341" s="28" t="s">
        <v>27</v>
      </c>
      <c r="C341" s="23"/>
      <c r="D341" s="22" t="s">
        <v>211</v>
      </c>
      <c r="E341" s="209">
        <f>SUM(E334:E340)</f>
        <v>0</v>
      </c>
      <c r="F341" s="209">
        <f>SUM(F334:F340)</f>
        <v>0</v>
      </c>
      <c r="G341" s="209">
        <f>SUM(G334:G340)</f>
        <v>0</v>
      </c>
      <c r="H341" s="209">
        <f>SUM(H334:H340)</f>
        <v>0</v>
      </c>
    </row>
    <row r="342" spans="1:8" ht="12.75">
      <c r="A342" s="118" t="s">
        <v>118</v>
      </c>
      <c r="B342" s="28"/>
      <c r="C342" s="31" t="s">
        <v>210</v>
      </c>
      <c r="D342" s="76"/>
      <c r="E342" s="208"/>
      <c r="F342" s="208"/>
      <c r="G342" s="208"/>
      <c r="H342" s="208"/>
    </row>
    <row r="343" spans="1:8" ht="12.75">
      <c r="A343" s="118"/>
      <c r="B343" s="28" t="s">
        <v>28</v>
      </c>
      <c r="C343" s="23"/>
      <c r="D343" s="22" t="s">
        <v>217</v>
      </c>
      <c r="E343" s="208">
        <f>'Q2 Life'!E343+'Q2 Non-Life'!E343</f>
        <v>0</v>
      </c>
      <c r="F343" s="208">
        <f>'Q2 Life'!F343+'Q2 Non-Life'!F343</f>
        <v>0</v>
      </c>
      <c r="G343" s="208">
        <f>'Q2 Life'!G343+'Q2 Non-Life'!G343</f>
        <v>0</v>
      </c>
      <c r="H343" s="208">
        <f>'Q2 Life'!H343+'Q2 Non-Life'!H343</f>
        <v>0</v>
      </c>
    </row>
    <row r="344" spans="1:8" ht="12.75">
      <c r="A344" s="118"/>
      <c r="B344" s="28" t="s">
        <v>29</v>
      </c>
      <c r="C344" s="23"/>
      <c r="D344" s="22" t="s">
        <v>218</v>
      </c>
      <c r="E344" s="208">
        <f>'Q2 Life'!E344+'Q2 Non-Life'!E344</f>
        <v>0</v>
      </c>
      <c r="F344" s="208">
        <f>'Q2 Life'!F344+'Q2 Non-Life'!F344</f>
        <v>0</v>
      </c>
      <c r="G344" s="208">
        <f>'Q2 Life'!G344+'Q2 Non-Life'!G344</f>
        <v>0</v>
      </c>
      <c r="H344" s="208">
        <f>'Q2 Life'!H344+'Q2 Non-Life'!H344</f>
        <v>0</v>
      </c>
    </row>
    <row r="345" spans="1:8" ht="12.75">
      <c r="A345" s="118"/>
      <c r="B345" s="28" t="s">
        <v>30</v>
      </c>
      <c r="C345" s="23"/>
      <c r="D345" s="22" t="s">
        <v>219</v>
      </c>
      <c r="E345" s="208">
        <f>'Q2 Life'!E345+'Q2 Non-Life'!E345</f>
        <v>0</v>
      </c>
      <c r="F345" s="208">
        <f>'Q2 Life'!F345+'Q2 Non-Life'!F345</f>
        <v>0</v>
      </c>
      <c r="G345" s="208">
        <f>'Q2 Life'!G345+'Q2 Non-Life'!G345</f>
        <v>0</v>
      </c>
      <c r="H345" s="208">
        <f>'Q2 Life'!H345+'Q2 Non-Life'!H345</f>
        <v>0</v>
      </c>
    </row>
    <row r="346" spans="1:8" ht="12.75">
      <c r="A346" s="118"/>
      <c r="B346" s="28" t="s">
        <v>31</v>
      </c>
      <c r="C346" s="23"/>
      <c r="D346" s="22" t="s">
        <v>220</v>
      </c>
      <c r="E346" s="208">
        <f>'Q2 Life'!E346+'Q2 Non-Life'!E346</f>
        <v>0</v>
      </c>
      <c r="F346" s="208">
        <f>'Q2 Life'!F346+'Q2 Non-Life'!F346</f>
        <v>0</v>
      </c>
      <c r="G346" s="208">
        <f>'Q2 Life'!G346+'Q2 Non-Life'!G346</f>
        <v>0</v>
      </c>
      <c r="H346" s="208">
        <f>'Q2 Life'!H346+'Q2 Non-Life'!H346</f>
        <v>0</v>
      </c>
    </row>
    <row r="347" spans="1:8" ht="12.75">
      <c r="A347" s="118"/>
      <c r="B347" s="28" t="s">
        <v>32</v>
      </c>
      <c r="C347" s="23"/>
      <c r="D347" s="22" t="s">
        <v>221</v>
      </c>
      <c r="E347" s="209">
        <f>SUM(E343:E346)</f>
        <v>0</v>
      </c>
      <c r="F347" s="209">
        <f>SUM(F343:F346)</f>
        <v>0</v>
      </c>
      <c r="G347" s="209">
        <f>SUM(G343:G346)</f>
        <v>0</v>
      </c>
      <c r="H347" s="209">
        <f>SUM(H343:H346)</f>
        <v>0</v>
      </c>
    </row>
    <row r="348" spans="1:8" ht="12.75">
      <c r="A348" s="118" t="s">
        <v>122</v>
      </c>
      <c r="B348" s="28"/>
      <c r="C348" s="31" t="s">
        <v>178</v>
      </c>
      <c r="D348" s="22"/>
      <c r="E348" s="208"/>
      <c r="F348" s="208"/>
      <c r="G348" s="208"/>
      <c r="H348" s="208"/>
    </row>
    <row r="349" spans="1:8" ht="12.75">
      <c r="A349" s="118"/>
      <c r="B349" s="28" t="s">
        <v>33</v>
      </c>
      <c r="C349" s="23"/>
      <c r="D349" s="22" t="s">
        <v>222</v>
      </c>
      <c r="E349" s="208">
        <f>'Q2 Life'!E349+'Q2 Non-Life'!E349</f>
        <v>0</v>
      </c>
      <c r="F349" s="208">
        <f>'Q2 Life'!F349+'Q2 Non-Life'!F349</f>
        <v>0</v>
      </c>
      <c r="G349" s="208">
        <f>'Q2 Life'!G349+'Q2 Non-Life'!G349</f>
        <v>0</v>
      </c>
      <c r="H349" s="208">
        <f>'Q2 Life'!H349+'Q2 Non-Life'!H349</f>
        <v>0</v>
      </c>
    </row>
    <row r="350" spans="1:8" ht="12.75">
      <c r="A350" s="118"/>
      <c r="B350" s="28" t="s">
        <v>34</v>
      </c>
      <c r="C350" s="23"/>
      <c r="D350" s="22" t="s">
        <v>223</v>
      </c>
      <c r="E350" s="208">
        <f>'Q2 Life'!E350+'Q2 Non-Life'!E350</f>
        <v>0</v>
      </c>
      <c r="F350" s="208">
        <f>'Q2 Life'!F350+'Q2 Non-Life'!F350</f>
        <v>0</v>
      </c>
      <c r="G350" s="208">
        <f>'Q2 Life'!G350+'Q2 Non-Life'!G350</f>
        <v>0</v>
      </c>
      <c r="H350" s="208">
        <f>'Q2 Life'!H350+'Q2 Non-Life'!H350</f>
        <v>0</v>
      </c>
    </row>
    <row r="351" spans="1:8" ht="12.75">
      <c r="A351" s="118"/>
      <c r="B351" s="28" t="s">
        <v>35</v>
      </c>
      <c r="C351" s="23"/>
      <c r="D351" s="22" t="s">
        <v>224</v>
      </c>
      <c r="E351" s="208">
        <f>'Q2 Life'!E351+'Q2 Non-Life'!E351</f>
        <v>0</v>
      </c>
      <c r="F351" s="208">
        <f>'Q2 Life'!F351+'Q2 Non-Life'!F351</f>
        <v>0</v>
      </c>
      <c r="G351" s="208">
        <f>'Q2 Life'!G351+'Q2 Non-Life'!G351</f>
        <v>0</v>
      </c>
      <c r="H351" s="208">
        <f>'Q2 Life'!H351+'Q2 Non-Life'!H351</f>
        <v>0</v>
      </c>
    </row>
    <row r="352" spans="1:8" ht="12.75">
      <c r="A352" s="118"/>
      <c r="B352" s="28" t="s">
        <v>36</v>
      </c>
      <c r="C352" s="23"/>
      <c r="D352" s="22" t="s">
        <v>225</v>
      </c>
      <c r="E352" s="208">
        <f>'Q2 Life'!E352+'Q2 Non-Life'!E352</f>
        <v>0</v>
      </c>
      <c r="F352" s="208">
        <f>'Q2 Life'!F352+'Q2 Non-Life'!F352</f>
        <v>0</v>
      </c>
      <c r="G352" s="208">
        <f>'Q2 Life'!G352+'Q2 Non-Life'!G352</f>
        <v>0</v>
      </c>
      <c r="H352" s="208">
        <f>'Q2 Life'!H352+'Q2 Non-Life'!H352</f>
        <v>0</v>
      </c>
    </row>
    <row r="353" spans="1:8" ht="12.75">
      <c r="A353" s="118"/>
      <c r="B353" s="28" t="s">
        <v>37</v>
      </c>
      <c r="C353" s="23"/>
      <c r="D353" s="22" t="s">
        <v>186</v>
      </c>
      <c r="E353" s="208">
        <f>'Q2 Life'!E353+'Q2 Non-Life'!E353</f>
        <v>0</v>
      </c>
      <c r="F353" s="208">
        <f>'Q2 Life'!F353+'Q2 Non-Life'!F353</f>
        <v>0</v>
      </c>
      <c r="G353" s="208">
        <f>'Q2 Life'!G353+'Q2 Non-Life'!G353</f>
        <v>0</v>
      </c>
      <c r="H353" s="208">
        <f>'Q2 Life'!H353+'Q2 Non-Life'!H353</f>
        <v>0</v>
      </c>
    </row>
    <row r="354" spans="1:8" ht="12.75">
      <c r="A354" s="118"/>
      <c r="B354" s="28" t="s">
        <v>188</v>
      </c>
      <c r="C354" s="23"/>
      <c r="D354" s="22" t="s">
        <v>187</v>
      </c>
      <c r="E354" s="208">
        <f>'Q2 Life'!E354+'Q2 Non-Life'!E354</f>
        <v>0</v>
      </c>
      <c r="F354" s="208">
        <f>'Q2 Life'!F354+'Q2 Non-Life'!F354</f>
        <v>0</v>
      </c>
      <c r="G354" s="208">
        <f>'Q2 Life'!G354+'Q2 Non-Life'!G354</f>
        <v>0</v>
      </c>
      <c r="H354" s="208">
        <f>'Q2 Life'!H354+'Q2 Non-Life'!H354</f>
        <v>0</v>
      </c>
    </row>
    <row r="355" spans="1:8" ht="12.75">
      <c r="A355" s="118"/>
      <c r="B355" s="28" t="s">
        <v>189</v>
      </c>
      <c r="C355" s="23"/>
      <c r="D355" s="22" t="s">
        <v>179</v>
      </c>
      <c r="E355" s="209">
        <f>SUM(E349:E354)</f>
        <v>0</v>
      </c>
      <c r="F355" s="209">
        <f>SUM(F349:F354)</f>
        <v>0</v>
      </c>
      <c r="G355" s="209">
        <f>SUM(G349:G354)</f>
        <v>0</v>
      </c>
      <c r="H355" s="209">
        <f>SUM(H349:H354)</f>
        <v>0</v>
      </c>
    </row>
    <row r="356" spans="1:8" ht="12.75">
      <c r="A356" s="118" t="s">
        <v>123</v>
      </c>
      <c r="B356" s="28"/>
      <c r="C356" s="31" t="s">
        <v>137</v>
      </c>
      <c r="D356" s="48"/>
      <c r="E356" s="209"/>
      <c r="F356" s="209"/>
      <c r="G356" s="209"/>
      <c r="H356" s="209"/>
    </row>
    <row r="357" spans="1:8" ht="12.75">
      <c r="A357" s="118"/>
      <c r="B357" s="77" t="s">
        <v>38</v>
      </c>
      <c r="C357" s="31"/>
      <c r="D357" s="22" t="s">
        <v>138</v>
      </c>
      <c r="E357" s="208">
        <f>'Q2 Life'!E357+'Q2 Non-Life'!E357</f>
        <v>0</v>
      </c>
      <c r="F357" s="208">
        <f>'Q2 Life'!F357+'Q2 Non-Life'!F357</f>
        <v>0</v>
      </c>
      <c r="G357" s="208">
        <f>'Q2 Life'!G357+'Q2 Non-Life'!G357</f>
        <v>0</v>
      </c>
      <c r="H357" s="208">
        <f>'Q2 Life'!H357+'Q2 Non-Life'!H357</f>
        <v>0</v>
      </c>
    </row>
    <row r="358" spans="1:8" ht="12.75">
      <c r="A358" s="118"/>
      <c r="B358" s="28" t="s">
        <v>39</v>
      </c>
      <c r="C358" s="31"/>
      <c r="D358" s="22" t="s">
        <v>139</v>
      </c>
      <c r="E358" s="208">
        <f>'Q2 Life'!E358+'Q2 Non-Life'!E358</f>
        <v>0</v>
      </c>
      <c r="F358" s="208">
        <f>'Q2 Life'!F358+'Q2 Non-Life'!F358</f>
        <v>0</v>
      </c>
      <c r="G358" s="208">
        <f>'Q2 Life'!G358+'Q2 Non-Life'!G358</f>
        <v>0</v>
      </c>
      <c r="H358" s="208">
        <f>'Q2 Life'!H358+'Q2 Non-Life'!H358</f>
        <v>0</v>
      </c>
    </row>
    <row r="359" spans="1:8" ht="12.75">
      <c r="A359" s="118"/>
      <c r="B359" s="28" t="s">
        <v>40</v>
      </c>
      <c r="C359" s="48"/>
      <c r="D359" s="22" t="s">
        <v>140</v>
      </c>
      <c r="E359" s="208">
        <f>'Q2 Life'!E359+'Q2 Non-Life'!E359</f>
        <v>0</v>
      </c>
      <c r="F359" s="208">
        <f>'Q2 Life'!F359+'Q2 Non-Life'!F359</f>
        <v>0</v>
      </c>
      <c r="G359" s="208">
        <f>'Q2 Life'!G359+'Q2 Non-Life'!G359</f>
        <v>0</v>
      </c>
      <c r="H359" s="208">
        <f>'Q2 Life'!H359+'Q2 Non-Life'!H359</f>
        <v>0</v>
      </c>
    </row>
    <row r="360" spans="1:8" ht="12.75">
      <c r="A360" s="118"/>
      <c r="B360" s="28" t="s">
        <v>42</v>
      </c>
      <c r="C360" s="48"/>
      <c r="D360" s="22" t="s">
        <v>141</v>
      </c>
      <c r="E360" s="208">
        <f>'Q2 Life'!E360+'Q2 Non-Life'!E360</f>
        <v>0</v>
      </c>
      <c r="F360" s="208">
        <f>'Q2 Life'!F360+'Q2 Non-Life'!F360</f>
        <v>0</v>
      </c>
      <c r="G360" s="208">
        <f>'Q2 Life'!G360+'Q2 Non-Life'!G360</f>
        <v>0</v>
      </c>
      <c r="H360" s="208">
        <f>'Q2 Life'!H360+'Q2 Non-Life'!H360</f>
        <v>0</v>
      </c>
    </row>
    <row r="361" spans="1:8" ht="12.75">
      <c r="A361" s="118"/>
      <c r="B361" s="28" t="s">
        <v>43</v>
      </c>
      <c r="C361" s="48"/>
      <c r="D361" s="22" t="s">
        <v>153</v>
      </c>
      <c r="E361" s="209">
        <f>SUM(E357:E360)</f>
        <v>0</v>
      </c>
      <c r="F361" s="209">
        <f>SUM(F357:F360)</f>
        <v>0</v>
      </c>
      <c r="G361" s="209">
        <f>SUM(G357:G360)</f>
        <v>0</v>
      </c>
      <c r="H361" s="209">
        <f>SUM(H357:H360)</f>
        <v>0</v>
      </c>
    </row>
    <row r="362" spans="1:8" ht="13.5">
      <c r="A362" s="118" t="s">
        <v>124</v>
      </c>
      <c r="B362" s="28"/>
      <c r="C362" s="31" t="s">
        <v>212</v>
      </c>
      <c r="D362" s="76"/>
      <c r="E362" s="215"/>
      <c r="F362" s="215"/>
      <c r="G362" s="215"/>
      <c r="H362" s="208"/>
    </row>
    <row r="363" spans="1:8" ht="12.75">
      <c r="A363" s="118"/>
      <c r="B363" s="28" t="s">
        <v>46</v>
      </c>
      <c r="C363" s="76"/>
      <c r="D363" s="22" t="s">
        <v>106</v>
      </c>
      <c r="E363" s="215">
        <f>'Q2 Life'!E363+'Q2 Non-Life'!E363</f>
        <v>0</v>
      </c>
      <c r="F363" s="215">
        <f>'Q2 Life'!F363+'Q2 Non-Life'!F363</f>
        <v>0</v>
      </c>
      <c r="G363" s="215">
        <f>'Q2 Life'!G363+'Q2 Non-Life'!G363</f>
        <v>0</v>
      </c>
      <c r="H363" s="208">
        <f>'Q2 Life'!H363+'Q2 Non-Life'!H363</f>
        <v>0</v>
      </c>
    </row>
    <row r="364" spans="1:8" ht="12.75">
      <c r="A364" s="118"/>
      <c r="B364" s="28" t="s">
        <v>47</v>
      </c>
      <c r="C364" s="76"/>
      <c r="D364" s="22" t="s">
        <v>107</v>
      </c>
      <c r="E364" s="215">
        <f>'Q2 Life'!E364+'Q2 Non-Life'!E364</f>
        <v>0</v>
      </c>
      <c r="F364" s="215">
        <f>'Q2 Life'!F364+'Q2 Non-Life'!F364</f>
        <v>0</v>
      </c>
      <c r="G364" s="215">
        <f>'Q2 Life'!G364+'Q2 Non-Life'!G364</f>
        <v>0</v>
      </c>
      <c r="H364" s="208">
        <f>'Q2 Life'!H364+'Q2 Non-Life'!H364</f>
        <v>0</v>
      </c>
    </row>
    <row r="365" spans="1:8" ht="12.75">
      <c r="A365" s="118"/>
      <c r="B365" s="28" t="s">
        <v>49</v>
      </c>
      <c r="C365" s="76"/>
      <c r="D365" s="22" t="s">
        <v>41</v>
      </c>
      <c r="E365" s="208">
        <f>'Q2 Life'!E365+'Q2 Non-Life'!E365</f>
        <v>0</v>
      </c>
      <c r="F365" s="208">
        <f>'Q2 Life'!F365+'Q2 Non-Life'!F365</f>
        <v>0</v>
      </c>
      <c r="G365" s="208">
        <f>'Q2 Life'!G365+'Q2 Non-Life'!G365</f>
        <v>0</v>
      </c>
      <c r="H365" s="208">
        <f>'Q2 Life'!H365+'Q2 Non-Life'!H365</f>
        <v>0</v>
      </c>
    </row>
    <row r="366" spans="1:8" ht="12.75">
      <c r="A366" s="118"/>
      <c r="B366" s="28" t="s">
        <v>51</v>
      </c>
      <c r="C366" s="76"/>
      <c r="D366" s="22" t="s">
        <v>142</v>
      </c>
      <c r="E366" s="208">
        <f>'Q2 Life'!E366+'Q2 Non-Life'!E366</f>
        <v>0</v>
      </c>
      <c r="F366" s="208">
        <f>'Q2 Life'!F366+'Q2 Non-Life'!F366</f>
        <v>0</v>
      </c>
      <c r="G366" s="208">
        <f>'Q2 Life'!G366+'Q2 Non-Life'!G366</f>
        <v>0</v>
      </c>
      <c r="H366" s="208">
        <f>'Q2 Life'!H366+'Q2 Non-Life'!H366</f>
        <v>0</v>
      </c>
    </row>
    <row r="367" spans="1:8" ht="12.75">
      <c r="A367" s="118"/>
      <c r="B367" s="28" t="s">
        <v>53</v>
      </c>
      <c r="C367" s="76"/>
      <c r="D367" s="22" t="s">
        <v>143</v>
      </c>
      <c r="E367" s="208">
        <f>'Q2 Life'!E367+'Q2 Non-Life'!E367</f>
        <v>0</v>
      </c>
      <c r="F367" s="208">
        <f>'Q2 Life'!F367+'Q2 Non-Life'!F367</f>
        <v>0</v>
      </c>
      <c r="G367" s="208">
        <f>'Q2 Life'!G367+'Q2 Non-Life'!G367</f>
        <v>0</v>
      </c>
      <c r="H367" s="208">
        <f>'Q2 Life'!H367+'Q2 Non-Life'!H367</f>
        <v>0</v>
      </c>
    </row>
    <row r="368" spans="1:8" ht="12.75">
      <c r="A368" s="118"/>
      <c r="B368" s="28" t="s">
        <v>180</v>
      </c>
      <c r="C368" s="76"/>
      <c r="D368" s="22" t="s">
        <v>44</v>
      </c>
      <c r="E368" s="216">
        <f>SUM(E363:E367)</f>
        <v>0</v>
      </c>
      <c r="F368" s="216">
        <f>SUM(F363:F367)</f>
        <v>0</v>
      </c>
      <c r="G368" s="216">
        <f>SUM(G363:G367)</f>
        <v>0</v>
      </c>
      <c r="H368" s="209">
        <f>SUM(H363:H367)</f>
        <v>0</v>
      </c>
    </row>
    <row r="369" spans="1:8" ht="12.75">
      <c r="A369" s="118" t="s">
        <v>125</v>
      </c>
      <c r="B369" s="28"/>
      <c r="C369" s="31" t="s">
        <v>45</v>
      </c>
      <c r="D369" s="78"/>
      <c r="E369" s="215"/>
      <c r="F369" s="215"/>
      <c r="G369" s="215"/>
      <c r="H369" s="208"/>
    </row>
    <row r="370" spans="1:8" ht="12.75">
      <c r="A370" s="118"/>
      <c r="B370" s="28" t="s">
        <v>56</v>
      </c>
      <c r="C370" s="76"/>
      <c r="D370" s="22" t="s">
        <v>108</v>
      </c>
      <c r="E370" s="215">
        <f>'Q2 Life'!E370+'Q2 Non-Life'!E370</f>
        <v>0</v>
      </c>
      <c r="F370" s="215">
        <f>'Q2 Life'!F370+'Q2 Non-Life'!F370</f>
        <v>0</v>
      </c>
      <c r="G370" s="215">
        <f>'Q2 Life'!G370+'Q2 Non-Life'!G370</f>
        <v>0</v>
      </c>
      <c r="H370" s="208">
        <f>'Q2 Life'!H370+'Q2 Non-Life'!H370</f>
        <v>0</v>
      </c>
    </row>
    <row r="371" spans="1:8" ht="12.75">
      <c r="A371" s="118"/>
      <c r="B371" s="28" t="s">
        <v>57</v>
      </c>
      <c r="C371" s="76"/>
      <c r="D371" s="22" t="s">
        <v>48</v>
      </c>
      <c r="E371" s="215">
        <f>'Q2 Life'!E371+'Q2 Non-Life'!E371</f>
        <v>0</v>
      </c>
      <c r="F371" s="215">
        <f>'Q2 Life'!F371+'Q2 Non-Life'!F371</f>
        <v>0</v>
      </c>
      <c r="G371" s="215">
        <f>'Q2 Life'!G371+'Q2 Non-Life'!G371</f>
        <v>0</v>
      </c>
      <c r="H371" s="208">
        <f>'Q2 Life'!H371+'Q2 Non-Life'!H371</f>
        <v>0</v>
      </c>
    </row>
    <row r="372" spans="1:8" ht="12.75">
      <c r="A372" s="118"/>
      <c r="B372" s="28" t="s">
        <v>58</v>
      </c>
      <c r="C372" s="76"/>
      <c r="D372" s="22" t="s">
        <v>50</v>
      </c>
      <c r="E372" s="208">
        <f>'Q2 Life'!E372+'Q2 Non-Life'!E372</f>
        <v>0</v>
      </c>
      <c r="F372" s="208">
        <f>'Q2 Life'!F372+'Q2 Non-Life'!F372</f>
        <v>0</v>
      </c>
      <c r="G372" s="208">
        <f>'Q2 Life'!G372+'Q2 Non-Life'!G372</f>
        <v>0</v>
      </c>
      <c r="H372" s="208">
        <f>'Q2 Life'!H372+'Q2 Non-Life'!H372</f>
        <v>0</v>
      </c>
    </row>
    <row r="373" spans="1:8" ht="12.75">
      <c r="A373" s="118"/>
      <c r="B373" s="28" t="s">
        <v>181</v>
      </c>
      <c r="C373" s="76"/>
      <c r="D373" s="22" t="s">
        <v>52</v>
      </c>
      <c r="E373" s="208">
        <f>'Q2 Life'!E373+'Q2 Non-Life'!E373</f>
        <v>0</v>
      </c>
      <c r="F373" s="208">
        <f>'Q2 Life'!F373+'Q2 Non-Life'!F373</f>
        <v>0</v>
      </c>
      <c r="G373" s="208">
        <f>'Q2 Life'!G373+'Q2 Non-Life'!G373</f>
        <v>0</v>
      </c>
      <c r="H373" s="208">
        <f>'Q2 Life'!H373+'Q2 Non-Life'!H373</f>
        <v>0</v>
      </c>
    </row>
    <row r="374" spans="1:8" ht="12.75">
      <c r="A374" s="118"/>
      <c r="B374" s="28" t="s">
        <v>182</v>
      </c>
      <c r="C374" s="76"/>
      <c r="D374" s="22" t="s">
        <v>54</v>
      </c>
      <c r="E374" s="209">
        <f>SUM(E370:E373)</f>
        <v>0</v>
      </c>
      <c r="F374" s="209">
        <f>SUM(F370:F373)</f>
        <v>0</v>
      </c>
      <c r="G374" s="209">
        <f>SUM(G370:G373)</f>
        <v>0</v>
      </c>
      <c r="H374" s="209">
        <f>SUM(H370:H373)</f>
        <v>0</v>
      </c>
    </row>
    <row r="375" spans="1:8" ht="12.75">
      <c r="A375" s="118" t="s">
        <v>126</v>
      </c>
      <c r="B375" s="28"/>
      <c r="C375" s="31" t="s">
        <v>55</v>
      </c>
      <c r="D375" s="23"/>
      <c r="E375" s="208"/>
      <c r="F375" s="208"/>
      <c r="G375" s="208"/>
      <c r="H375" s="208"/>
    </row>
    <row r="376" spans="1:8" ht="12.75">
      <c r="A376" s="118"/>
      <c r="B376" s="28" t="s">
        <v>183</v>
      </c>
      <c r="C376" s="23"/>
      <c r="D376" s="22" t="s">
        <v>120</v>
      </c>
      <c r="E376" s="208">
        <f>'Q2 Life'!E376+'Q2 Non-Life'!E376</f>
        <v>0</v>
      </c>
      <c r="F376" s="208">
        <f>'Q2 Life'!F376+'Q2 Non-Life'!F376</f>
        <v>0</v>
      </c>
      <c r="G376" s="208">
        <f>'Q2 Life'!G376+'Q2 Non-Life'!G376</f>
        <v>0</v>
      </c>
      <c r="H376" s="208">
        <f>'Q2 Life'!H376+'Q2 Non-Life'!H376</f>
        <v>0</v>
      </c>
    </row>
    <row r="377" spans="1:8" ht="12.75">
      <c r="A377" s="118"/>
      <c r="B377" s="28" t="s">
        <v>184</v>
      </c>
      <c r="C377" s="23"/>
      <c r="D377" s="22" t="s">
        <v>133</v>
      </c>
      <c r="E377" s="215">
        <f>'Q2 Life'!E377+'Q2 Non-Life'!E377</f>
        <v>0</v>
      </c>
      <c r="F377" s="215">
        <f>'Q2 Life'!F377+'Q2 Non-Life'!F377</f>
        <v>0</v>
      </c>
      <c r="G377" s="215">
        <f>'Q2 Life'!G377+'Q2 Non-Life'!G377</f>
        <v>0</v>
      </c>
      <c r="H377" s="208">
        <f>'Q2 Life'!H377+'Q2 Non-Life'!H377</f>
        <v>0</v>
      </c>
    </row>
    <row r="378" spans="1:8" ht="12.75">
      <c r="A378" s="118"/>
      <c r="B378" s="28" t="s">
        <v>185</v>
      </c>
      <c r="C378" s="23"/>
      <c r="D378" s="22" t="s">
        <v>59</v>
      </c>
      <c r="E378" s="209">
        <f>SUM(E376:E377)</f>
        <v>0</v>
      </c>
      <c r="F378" s="209">
        <f>SUM(F376:F377)</f>
        <v>0</v>
      </c>
      <c r="G378" s="209">
        <f>SUM(G376:G377)</f>
        <v>0</v>
      </c>
      <c r="H378" s="209">
        <f>SUM(H376:H377)</f>
        <v>0</v>
      </c>
    </row>
    <row r="379" spans="1:8" ht="13.5" thickBot="1">
      <c r="A379" s="121"/>
      <c r="B379" s="10"/>
      <c r="C379" s="5" t="s">
        <v>208</v>
      </c>
      <c r="D379" s="9"/>
      <c r="E379" s="228">
        <f>E378+E374+E368+E361+E355+E347+E341+E332</f>
        <v>0</v>
      </c>
      <c r="F379" s="228">
        <f>F378+F374+F368+F361+F355+F347+F341+F332</f>
        <v>0</v>
      </c>
      <c r="G379" s="228">
        <f>G378+G374+G368+G361+G355+G347+G341+G332</f>
        <v>0</v>
      </c>
      <c r="H379" s="227">
        <f>H378+H374+H368+H361+H355+H347+H341+H332</f>
        <v>0</v>
      </c>
    </row>
    <row r="380" spans="1:8" ht="13.5" thickTop="1">
      <c r="A380" s="121"/>
      <c r="B380" s="10"/>
      <c r="C380" s="5" t="s">
        <v>67</v>
      </c>
      <c r="D380" s="9"/>
      <c r="E380" s="212"/>
      <c r="F380" s="219"/>
      <c r="G380" s="212"/>
      <c r="H380" s="212"/>
    </row>
    <row r="381" spans="1:8" ht="12.75">
      <c r="A381" s="121"/>
      <c r="B381" s="41"/>
      <c r="C381" s="85" t="s">
        <v>144</v>
      </c>
      <c r="D381" s="42"/>
      <c r="E381" s="213">
        <f>E380*E379</f>
        <v>0</v>
      </c>
      <c r="F381" s="213">
        <f>F380*F379</f>
        <v>0</v>
      </c>
      <c r="G381" s="213">
        <f>G380*G379</f>
        <v>0</v>
      </c>
      <c r="H381" s="213">
        <f>H380*H379</f>
        <v>0</v>
      </c>
    </row>
    <row r="382" spans="1:8" ht="12.75">
      <c r="A382" s="122"/>
      <c r="B382" s="41"/>
      <c r="C382" s="85" t="s">
        <v>75</v>
      </c>
      <c r="D382" s="42"/>
      <c r="E382" s="213">
        <f>E381+E318</f>
        <v>0</v>
      </c>
      <c r="F382" s="213">
        <f>F381+F318</f>
        <v>0</v>
      </c>
      <c r="G382" s="213">
        <f>G381+G318</f>
        <v>0</v>
      </c>
      <c r="H382" s="213">
        <f>H381+H318</f>
        <v>0</v>
      </c>
    </row>
    <row r="383" spans="1:11" s="32" customFormat="1" ht="27" customHeight="1">
      <c r="A383" s="250" t="s">
        <v>79</v>
      </c>
      <c r="B383" s="250"/>
      <c r="C383" s="250"/>
      <c r="D383" s="250"/>
      <c r="E383" s="250"/>
      <c r="F383" s="250"/>
      <c r="G383" s="250"/>
      <c r="H383" s="198" t="str">
        <f>H319</f>
        <v>V 1.18</v>
      </c>
      <c r="I383" s="24"/>
      <c r="J383" s="24"/>
      <c r="K383" s="24"/>
    </row>
    <row r="384" spans="1:12" s="25" customFormat="1" ht="15.75">
      <c r="A384" s="247" t="s">
        <v>171</v>
      </c>
      <c r="B384" s="247"/>
      <c r="C384" s="247"/>
      <c r="D384" s="87">
        <f>'GI'!$C$5</f>
        <v>0</v>
      </c>
      <c r="E384" s="33"/>
      <c r="F384" s="199"/>
      <c r="G384" s="200"/>
      <c r="H384" s="200"/>
      <c r="I384" s="33"/>
      <c r="J384" s="33"/>
      <c r="K384" s="33"/>
      <c r="L384" s="33"/>
    </row>
    <row r="385" spans="1:12" s="25" customFormat="1" ht="16.5" customHeight="1">
      <c r="A385" s="247" t="s">
        <v>249</v>
      </c>
      <c r="B385" s="247"/>
      <c r="C385" s="247"/>
      <c r="D385" s="38">
        <f>'GI'!$C$13</f>
        <v>0</v>
      </c>
      <c r="E385" s="33"/>
      <c r="F385" s="199"/>
      <c r="G385" s="200"/>
      <c r="H385" s="200"/>
      <c r="I385" s="50"/>
      <c r="J385" s="50"/>
      <c r="K385" s="50"/>
      <c r="L385" s="50"/>
    </row>
    <row r="386" spans="1:12" s="29" customFormat="1" ht="4.5" customHeight="1">
      <c r="A386" s="33"/>
      <c r="B386" s="33"/>
      <c r="C386" s="38"/>
      <c r="D386" s="48"/>
      <c r="E386" s="201"/>
      <c r="F386" s="199"/>
      <c r="G386" s="202"/>
      <c r="H386" s="202"/>
      <c r="I386" s="50"/>
      <c r="J386" s="50"/>
      <c r="K386" s="50"/>
      <c r="L386" s="50"/>
    </row>
    <row r="387" spans="1:11" s="48" customFormat="1" ht="12.75">
      <c r="A387" s="249" t="s">
        <v>169</v>
      </c>
      <c r="B387" s="249"/>
      <c r="C387" s="249"/>
      <c r="D387" s="249"/>
      <c r="E387" s="249"/>
      <c r="F387" s="249"/>
      <c r="G387" s="249"/>
      <c r="H387" s="249"/>
      <c r="I387" s="28"/>
      <c r="J387" s="28"/>
      <c r="K387" s="28"/>
    </row>
    <row r="388" spans="1:8" ht="12.75">
      <c r="A388" s="120"/>
      <c r="B388" s="83"/>
      <c r="C388" s="83"/>
      <c r="D388" s="84" t="s">
        <v>76</v>
      </c>
      <c r="E388" s="114">
        <v>1</v>
      </c>
      <c r="F388" s="114">
        <v>2</v>
      </c>
      <c r="G388" s="114">
        <v>3</v>
      </c>
      <c r="H388" s="114">
        <v>4</v>
      </c>
    </row>
    <row r="389" spans="1:8" ht="45" customHeight="1">
      <c r="A389" s="117"/>
      <c r="B389" s="73"/>
      <c r="C389" s="74"/>
      <c r="D389" s="113" t="s">
        <v>66</v>
      </c>
      <c r="E389" s="203" t="str">
        <f>$E$7</f>
        <v>Book Value 
 Prior Quarter</v>
      </c>
      <c r="F389" s="203" t="str">
        <f>$F$7</f>
        <v>Mark to market
 Prior Quarter</v>
      </c>
      <c r="G389" s="203" t="str">
        <f>$G$7</f>
        <v>Book Value 
 Current Quarter</v>
      </c>
      <c r="H389" s="203" t="str">
        <f>$H$7</f>
        <v>Mark to market
 Current Quarter</v>
      </c>
    </row>
    <row r="390" spans="1:8" ht="12.75">
      <c r="A390" s="118" t="s">
        <v>116</v>
      </c>
      <c r="B390" s="28"/>
      <c r="C390" s="31" t="s">
        <v>14</v>
      </c>
      <c r="D390" s="23"/>
      <c r="E390" s="204"/>
      <c r="F390" s="204"/>
      <c r="G390" s="204"/>
      <c r="H390" s="204"/>
    </row>
    <row r="391" spans="1:8" ht="12.75">
      <c r="A391" s="118"/>
      <c r="B391" s="28" t="s">
        <v>15</v>
      </c>
      <c r="C391" s="23"/>
      <c r="D391" s="22" t="s">
        <v>100</v>
      </c>
      <c r="E391" s="204">
        <f>'Q2 Life'!E391+'Q2 Non-Life'!E391</f>
        <v>0</v>
      </c>
      <c r="F391" s="204">
        <f>'Q2 Life'!F391+'Q2 Non-Life'!F391</f>
        <v>0</v>
      </c>
      <c r="G391" s="204">
        <f>'Q2 Life'!G391+'Q2 Non-Life'!G391</f>
        <v>0</v>
      </c>
      <c r="H391" s="204">
        <f>'Q2 Life'!H391+'Q2 Non-Life'!H391</f>
        <v>0</v>
      </c>
    </row>
    <row r="392" spans="1:8" ht="12.75">
      <c r="A392" s="118"/>
      <c r="B392" s="28" t="s">
        <v>16</v>
      </c>
      <c r="C392" s="23"/>
      <c r="D392" s="22" t="s">
        <v>98</v>
      </c>
      <c r="E392" s="204">
        <f>'Q2 Life'!E392+'Q2 Non-Life'!E392</f>
        <v>0</v>
      </c>
      <c r="F392" s="204">
        <f>'Q2 Life'!F392+'Q2 Non-Life'!F392</f>
        <v>0</v>
      </c>
      <c r="G392" s="204">
        <f>'Q2 Life'!G392+'Q2 Non-Life'!G392</f>
        <v>0</v>
      </c>
      <c r="H392" s="204">
        <f>'Q2 Life'!H392+'Q2 Non-Life'!H392</f>
        <v>0</v>
      </c>
    </row>
    <row r="393" spans="1:8" ht="12.75">
      <c r="A393" s="118"/>
      <c r="B393" s="28" t="s">
        <v>17</v>
      </c>
      <c r="C393" s="23"/>
      <c r="D393" s="22" t="s">
        <v>152</v>
      </c>
      <c r="E393" s="204">
        <f>'Q2 Life'!E393+'Q2 Non-Life'!E393</f>
        <v>0</v>
      </c>
      <c r="F393" s="204">
        <f>'Q2 Life'!F393+'Q2 Non-Life'!F393</f>
        <v>0</v>
      </c>
      <c r="G393" s="204">
        <f>'Q2 Life'!G393+'Q2 Non-Life'!G393</f>
        <v>0</v>
      </c>
      <c r="H393" s="204">
        <f>'Q2 Life'!H393+'Q2 Non-Life'!H393</f>
        <v>0</v>
      </c>
    </row>
    <row r="394" spans="1:8" ht="12.75">
      <c r="A394" s="118"/>
      <c r="B394" s="28" t="s">
        <v>18</v>
      </c>
      <c r="C394" s="23"/>
      <c r="D394" s="22" t="s">
        <v>99</v>
      </c>
      <c r="E394" s="204">
        <f>'Q2 Life'!E394+'Q2 Non-Life'!E394</f>
        <v>0</v>
      </c>
      <c r="F394" s="204">
        <f>'Q2 Life'!F394+'Q2 Non-Life'!F394</f>
        <v>0</v>
      </c>
      <c r="G394" s="204">
        <f>'Q2 Life'!G394+'Q2 Non-Life'!G394</f>
        <v>0</v>
      </c>
      <c r="H394" s="204">
        <f>'Q2 Life'!H394+'Q2 Non-Life'!H394</f>
        <v>0</v>
      </c>
    </row>
    <row r="395" spans="1:8" ht="12.75">
      <c r="A395" s="118"/>
      <c r="B395" s="28" t="s">
        <v>19</v>
      </c>
      <c r="D395" s="22" t="s">
        <v>229</v>
      </c>
      <c r="E395" s="204">
        <f>'Q2 Life'!E395+'Q2 Non-Life'!E395</f>
        <v>0</v>
      </c>
      <c r="F395" s="204">
        <f>'Q2 Life'!F395+'Q2 Non-Life'!F395</f>
        <v>0</v>
      </c>
      <c r="G395" s="204">
        <f>'Q2 Life'!G395+'Q2 Non-Life'!G395</f>
        <v>0</v>
      </c>
      <c r="H395" s="204">
        <f>'Q2 Life'!H395+'Q2 Non-Life'!H395</f>
        <v>0</v>
      </c>
    </row>
    <row r="396" spans="1:8" ht="12.75">
      <c r="A396" s="118"/>
      <c r="B396" s="28" t="s">
        <v>228</v>
      </c>
      <c r="D396" s="22" t="s">
        <v>136</v>
      </c>
      <c r="E396" s="204">
        <f>'Q2 Life'!E396+'Q2 Non-Life'!E396</f>
        <v>0</v>
      </c>
      <c r="F396" s="204">
        <f>'Q2 Life'!F396+'Q2 Non-Life'!F396</f>
        <v>0</v>
      </c>
      <c r="G396" s="204">
        <f>'Q2 Life'!G396+'Q2 Non-Life'!G396</f>
        <v>0</v>
      </c>
      <c r="H396" s="204">
        <f>'Q2 Life'!H396+'Q2 Non-Life'!H396</f>
        <v>0</v>
      </c>
    </row>
    <row r="397" spans="1:8" ht="12.75">
      <c r="A397" s="118" t="s">
        <v>117</v>
      </c>
      <c r="B397" s="28"/>
      <c r="C397" s="31" t="s">
        <v>209</v>
      </c>
      <c r="D397" s="23"/>
      <c r="E397" s="204"/>
      <c r="F397" s="204"/>
      <c r="G397" s="204"/>
      <c r="H397" s="204"/>
    </row>
    <row r="398" spans="1:8" ht="12.75">
      <c r="A398" s="118"/>
      <c r="B398" s="28" t="s">
        <v>20</v>
      </c>
      <c r="C398" s="23"/>
      <c r="D398" s="22" t="s">
        <v>104</v>
      </c>
      <c r="E398" s="204">
        <f>'Q2 Life'!E398+'Q2 Non-Life'!E398</f>
        <v>0</v>
      </c>
      <c r="F398" s="204">
        <f>'Q2 Life'!F398+'Q2 Non-Life'!F398</f>
        <v>0</v>
      </c>
      <c r="G398" s="204">
        <f>'Q2 Life'!G398+'Q2 Non-Life'!G398</f>
        <v>0</v>
      </c>
      <c r="H398" s="204">
        <f>'Q2 Life'!H398+'Q2 Non-Life'!H398</f>
        <v>0</v>
      </c>
    </row>
    <row r="399" spans="1:8" ht="12.75">
      <c r="A399" s="118"/>
      <c r="B399" s="28" t="s">
        <v>21</v>
      </c>
      <c r="C399" s="23"/>
      <c r="D399" s="22" t="s">
        <v>105</v>
      </c>
      <c r="E399" s="204">
        <f>'Q2 Life'!E399+'Q2 Non-Life'!E399</f>
        <v>0</v>
      </c>
      <c r="F399" s="204">
        <f>'Q2 Life'!F399+'Q2 Non-Life'!F399</f>
        <v>0</v>
      </c>
      <c r="G399" s="204">
        <f>'Q2 Life'!G399+'Q2 Non-Life'!G399</f>
        <v>0</v>
      </c>
      <c r="H399" s="204">
        <f>'Q2 Life'!H399+'Q2 Non-Life'!H399</f>
        <v>0</v>
      </c>
    </row>
    <row r="400" spans="1:8" ht="12.75">
      <c r="A400" s="118"/>
      <c r="B400" s="28" t="s">
        <v>22</v>
      </c>
      <c r="C400" s="23"/>
      <c r="D400" s="22" t="s">
        <v>213</v>
      </c>
      <c r="E400" s="208">
        <f>'Q2 Life'!E400+'Q2 Non-Life'!E400</f>
        <v>0</v>
      </c>
      <c r="F400" s="208">
        <f>'Q2 Life'!F400+'Q2 Non-Life'!F400</f>
        <v>0</v>
      </c>
      <c r="G400" s="208">
        <f>'Q2 Life'!G400+'Q2 Non-Life'!G400</f>
        <v>0</v>
      </c>
      <c r="H400" s="208">
        <f>'Q2 Life'!H400+'Q2 Non-Life'!H400</f>
        <v>0</v>
      </c>
    </row>
    <row r="401" spans="1:8" ht="12.75">
      <c r="A401" s="118"/>
      <c r="B401" s="28" t="s">
        <v>23</v>
      </c>
      <c r="C401" s="23"/>
      <c r="D401" s="22" t="s">
        <v>214</v>
      </c>
      <c r="E401" s="208">
        <f>'Q2 Life'!E401+'Q2 Non-Life'!E401</f>
        <v>0</v>
      </c>
      <c r="F401" s="208">
        <f>'Q2 Life'!F401+'Q2 Non-Life'!F401</f>
        <v>0</v>
      </c>
      <c r="G401" s="208">
        <f>'Q2 Life'!G401+'Q2 Non-Life'!G401</f>
        <v>0</v>
      </c>
      <c r="H401" s="208">
        <f>'Q2 Life'!H401+'Q2 Non-Life'!H401</f>
        <v>0</v>
      </c>
    </row>
    <row r="402" spans="1:8" ht="12.75">
      <c r="A402" s="118"/>
      <c r="B402" s="28" t="s">
        <v>24</v>
      </c>
      <c r="C402" s="23"/>
      <c r="D402" s="22" t="s">
        <v>215</v>
      </c>
      <c r="E402" s="208">
        <f>'Q2 Life'!E402+'Q2 Non-Life'!E402</f>
        <v>0</v>
      </c>
      <c r="F402" s="208">
        <f>'Q2 Life'!F402+'Q2 Non-Life'!F402</f>
        <v>0</v>
      </c>
      <c r="G402" s="208">
        <f>'Q2 Life'!G402+'Q2 Non-Life'!G402</f>
        <v>0</v>
      </c>
      <c r="H402" s="208">
        <f>'Q2 Life'!H402+'Q2 Non-Life'!H402</f>
        <v>0</v>
      </c>
    </row>
    <row r="403" spans="1:8" ht="12.75">
      <c r="A403" s="118"/>
      <c r="B403" s="28" t="s">
        <v>25</v>
      </c>
      <c r="C403" s="23"/>
      <c r="D403" s="22" t="s">
        <v>216</v>
      </c>
      <c r="E403" s="208">
        <f>'Q2 Life'!E403+'Q2 Non-Life'!E403</f>
        <v>0</v>
      </c>
      <c r="F403" s="208">
        <f>'Q2 Life'!F403+'Q2 Non-Life'!F403</f>
        <v>0</v>
      </c>
      <c r="G403" s="208">
        <f>'Q2 Life'!G403+'Q2 Non-Life'!G403</f>
        <v>0</v>
      </c>
      <c r="H403" s="208">
        <f>'Q2 Life'!H403+'Q2 Non-Life'!H403</f>
        <v>0</v>
      </c>
    </row>
    <row r="404" spans="1:8" ht="12.75">
      <c r="A404" s="118"/>
      <c r="B404" s="28" t="s">
        <v>26</v>
      </c>
      <c r="C404" s="23"/>
      <c r="D404" s="22" t="s">
        <v>132</v>
      </c>
      <c r="E404" s="208">
        <f>'Q2 Life'!E404+'Q2 Non-Life'!E404</f>
        <v>0</v>
      </c>
      <c r="F404" s="208">
        <f>'Q2 Life'!F404+'Q2 Non-Life'!F404</f>
        <v>0</v>
      </c>
      <c r="G404" s="208">
        <f>'Q2 Life'!G404+'Q2 Non-Life'!G404</f>
        <v>0</v>
      </c>
      <c r="H404" s="208">
        <f>'Q2 Life'!H404+'Q2 Non-Life'!H404</f>
        <v>0</v>
      </c>
    </row>
    <row r="405" spans="1:8" ht="12.75">
      <c r="A405" s="118"/>
      <c r="B405" s="28" t="s">
        <v>27</v>
      </c>
      <c r="C405" s="23"/>
      <c r="D405" s="22" t="s">
        <v>211</v>
      </c>
      <c r="E405" s="209">
        <f>SUM(E398:E404)</f>
        <v>0</v>
      </c>
      <c r="F405" s="209">
        <f>SUM(F398:F404)</f>
        <v>0</v>
      </c>
      <c r="G405" s="209">
        <f>SUM(G398:G404)</f>
        <v>0</v>
      </c>
      <c r="H405" s="209">
        <f>SUM(H398:H404)</f>
        <v>0</v>
      </c>
    </row>
    <row r="406" spans="1:8" ht="12.75">
      <c r="A406" s="118" t="s">
        <v>118</v>
      </c>
      <c r="B406" s="28"/>
      <c r="C406" s="31" t="s">
        <v>210</v>
      </c>
      <c r="D406" s="76"/>
      <c r="E406" s="208"/>
      <c r="F406" s="208"/>
      <c r="G406" s="208"/>
      <c r="H406" s="208"/>
    </row>
    <row r="407" spans="1:8" ht="12.75">
      <c r="A407" s="118"/>
      <c r="B407" s="28" t="s">
        <v>28</v>
      </c>
      <c r="C407" s="23"/>
      <c r="D407" s="22" t="s">
        <v>217</v>
      </c>
      <c r="E407" s="208">
        <f>'Q2 Life'!E407+'Q2 Non-Life'!E407</f>
        <v>0</v>
      </c>
      <c r="F407" s="208">
        <f>'Q2 Life'!F407+'Q2 Non-Life'!F407</f>
        <v>0</v>
      </c>
      <c r="G407" s="208">
        <f>'Q2 Life'!G407+'Q2 Non-Life'!G407</f>
        <v>0</v>
      </c>
      <c r="H407" s="208">
        <f>'Q2 Life'!H407+'Q2 Non-Life'!H407</f>
        <v>0</v>
      </c>
    </row>
    <row r="408" spans="1:8" ht="12.75">
      <c r="A408" s="118"/>
      <c r="B408" s="28" t="s">
        <v>29</v>
      </c>
      <c r="C408" s="23"/>
      <c r="D408" s="22" t="s">
        <v>218</v>
      </c>
      <c r="E408" s="208">
        <f>'Q2 Life'!E408+'Q2 Non-Life'!E408</f>
        <v>0</v>
      </c>
      <c r="F408" s="208">
        <f>'Q2 Life'!F408+'Q2 Non-Life'!F408</f>
        <v>0</v>
      </c>
      <c r="G408" s="208">
        <f>'Q2 Life'!G408+'Q2 Non-Life'!G408</f>
        <v>0</v>
      </c>
      <c r="H408" s="208">
        <f>'Q2 Life'!H408+'Q2 Non-Life'!H408</f>
        <v>0</v>
      </c>
    </row>
    <row r="409" spans="1:8" ht="12.75">
      <c r="A409" s="118"/>
      <c r="B409" s="28" t="s">
        <v>30</v>
      </c>
      <c r="C409" s="23"/>
      <c r="D409" s="22" t="s">
        <v>219</v>
      </c>
      <c r="E409" s="208">
        <f>'Q2 Life'!E409+'Q2 Non-Life'!E409</f>
        <v>0</v>
      </c>
      <c r="F409" s="208">
        <f>'Q2 Life'!F409+'Q2 Non-Life'!F409</f>
        <v>0</v>
      </c>
      <c r="G409" s="208">
        <f>'Q2 Life'!G409+'Q2 Non-Life'!G409</f>
        <v>0</v>
      </c>
      <c r="H409" s="208">
        <f>'Q2 Life'!H409+'Q2 Non-Life'!H409</f>
        <v>0</v>
      </c>
    </row>
    <row r="410" spans="1:8" ht="12.75">
      <c r="A410" s="118"/>
      <c r="B410" s="28" t="s">
        <v>31</v>
      </c>
      <c r="C410" s="23"/>
      <c r="D410" s="22" t="s">
        <v>220</v>
      </c>
      <c r="E410" s="208">
        <f>'Q2 Life'!E410+'Q2 Non-Life'!E410</f>
        <v>0</v>
      </c>
      <c r="F410" s="208">
        <f>'Q2 Life'!F410+'Q2 Non-Life'!F410</f>
        <v>0</v>
      </c>
      <c r="G410" s="208">
        <f>'Q2 Life'!G410+'Q2 Non-Life'!G410</f>
        <v>0</v>
      </c>
      <c r="H410" s="208">
        <f>'Q2 Life'!H410+'Q2 Non-Life'!H410</f>
        <v>0</v>
      </c>
    </row>
    <row r="411" spans="1:8" ht="12.75">
      <c r="A411" s="118"/>
      <c r="B411" s="28" t="s">
        <v>32</v>
      </c>
      <c r="C411" s="23"/>
      <c r="D411" s="22" t="s">
        <v>221</v>
      </c>
      <c r="E411" s="209">
        <f>SUM(E407:E410)</f>
        <v>0</v>
      </c>
      <c r="F411" s="209">
        <f>SUM(F407:F410)</f>
        <v>0</v>
      </c>
      <c r="G411" s="209">
        <f>SUM(G407:G410)</f>
        <v>0</v>
      </c>
      <c r="H411" s="209">
        <f>SUM(H407:H410)</f>
        <v>0</v>
      </c>
    </row>
    <row r="412" spans="1:8" ht="12.75">
      <c r="A412" s="118" t="s">
        <v>122</v>
      </c>
      <c r="B412" s="28"/>
      <c r="C412" s="31" t="s">
        <v>178</v>
      </c>
      <c r="D412" s="22"/>
      <c r="E412" s="208"/>
      <c r="F412" s="208"/>
      <c r="G412" s="208"/>
      <c r="H412" s="208"/>
    </row>
    <row r="413" spans="1:8" ht="12.75">
      <c r="A413" s="118"/>
      <c r="B413" s="28" t="s">
        <v>33</v>
      </c>
      <c r="C413" s="23"/>
      <c r="D413" s="22" t="s">
        <v>222</v>
      </c>
      <c r="E413" s="208">
        <f>'Q2 Life'!E413+'Q2 Non-Life'!E413</f>
        <v>0</v>
      </c>
      <c r="F413" s="208">
        <f>'Q2 Life'!F413+'Q2 Non-Life'!F413</f>
        <v>0</v>
      </c>
      <c r="G413" s="208">
        <f>'Q2 Life'!G413+'Q2 Non-Life'!G413</f>
        <v>0</v>
      </c>
      <c r="H413" s="208">
        <f>'Q2 Life'!H413+'Q2 Non-Life'!H413</f>
        <v>0</v>
      </c>
    </row>
    <row r="414" spans="1:8" ht="12.75">
      <c r="A414" s="118"/>
      <c r="B414" s="28" t="s">
        <v>34</v>
      </c>
      <c r="C414" s="23"/>
      <c r="D414" s="22" t="s">
        <v>223</v>
      </c>
      <c r="E414" s="208">
        <f>'Q2 Life'!E414+'Q2 Non-Life'!E414</f>
        <v>0</v>
      </c>
      <c r="F414" s="208">
        <f>'Q2 Life'!F414+'Q2 Non-Life'!F414</f>
        <v>0</v>
      </c>
      <c r="G414" s="208">
        <f>'Q2 Life'!G414+'Q2 Non-Life'!G414</f>
        <v>0</v>
      </c>
      <c r="H414" s="208">
        <f>'Q2 Life'!H414+'Q2 Non-Life'!H414</f>
        <v>0</v>
      </c>
    </row>
    <row r="415" spans="1:8" ht="12.75">
      <c r="A415" s="118"/>
      <c r="B415" s="28" t="s">
        <v>35</v>
      </c>
      <c r="C415" s="23"/>
      <c r="D415" s="22" t="s">
        <v>224</v>
      </c>
      <c r="E415" s="208">
        <f>'Q2 Life'!E415+'Q2 Non-Life'!E415</f>
        <v>0</v>
      </c>
      <c r="F415" s="208">
        <f>'Q2 Life'!F415+'Q2 Non-Life'!F415</f>
        <v>0</v>
      </c>
      <c r="G415" s="208">
        <f>'Q2 Life'!G415+'Q2 Non-Life'!G415</f>
        <v>0</v>
      </c>
      <c r="H415" s="208">
        <f>'Q2 Life'!H415+'Q2 Non-Life'!H415</f>
        <v>0</v>
      </c>
    </row>
    <row r="416" spans="1:8" ht="12.75">
      <c r="A416" s="118"/>
      <c r="B416" s="28" t="s">
        <v>36</v>
      </c>
      <c r="C416" s="23"/>
      <c r="D416" s="22" t="s">
        <v>225</v>
      </c>
      <c r="E416" s="208">
        <f>'Q2 Life'!E416+'Q2 Non-Life'!E416</f>
        <v>0</v>
      </c>
      <c r="F416" s="208">
        <f>'Q2 Life'!F416+'Q2 Non-Life'!F416</f>
        <v>0</v>
      </c>
      <c r="G416" s="208">
        <f>'Q2 Life'!G416+'Q2 Non-Life'!G416</f>
        <v>0</v>
      </c>
      <c r="H416" s="208">
        <f>'Q2 Life'!H416+'Q2 Non-Life'!H416</f>
        <v>0</v>
      </c>
    </row>
    <row r="417" spans="1:8" ht="12.75">
      <c r="A417" s="118"/>
      <c r="B417" s="28" t="s">
        <v>37</v>
      </c>
      <c r="C417" s="23"/>
      <c r="D417" s="22" t="s">
        <v>186</v>
      </c>
      <c r="E417" s="208">
        <f>'Q2 Life'!E417+'Q2 Non-Life'!E417</f>
        <v>0</v>
      </c>
      <c r="F417" s="208">
        <f>'Q2 Life'!F417+'Q2 Non-Life'!F417</f>
        <v>0</v>
      </c>
      <c r="G417" s="208">
        <f>'Q2 Life'!G417+'Q2 Non-Life'!G417</f>
        <v>0</v>
      </c>
      <c r="H417" s="208">
        <f>'Q2 Life'!H417+'Q2 Non-Life'!H417</f>
        <v>0</v>
      </c>
    </row>
    <row r="418" spans="1:8" ht="12.75">
      <c r="A418" s="118"/>
      <c r="B418" s="28" t="s">
        <v>188</v>
      </c>
      <c r="C418" s="23"/>
      <c r="D418" s="22" t="s">
        <v>187</v>
      </c>
      <c r="E418" s="208">
        <f>'Q2 Life'!E418+'Q2 Non-Life'!E418</f>
        <v>0</v>
      </c>
      <c r="F418" s="208">
        <f>'Q2 Life'!F418+'Q2 Non-Life'!F418</f>
        <v>0</v>
      </c>
      <c r="G418" s="208">
        <f>'Q2 Life'!G418+'Q2 Non-Life'!G418</f>
        <v>0</v>
      </c>
      <c r="H418" s="208">
        <f>'Q2 Life'!H418+'Q2 Non-Life'!H418</f>
        <v>0</v>
      </c>
    </row>
    <row r="419" spans="1:8" ht="12.75">
      <c r="A419" s="118"/>
      <c r="B419" s="28" t="s">
        <v>189</v>
      </c>
      <c r="C419" s="23"/>
      <c r="D419" s="22" t="s">
        <v>179</v>
      </c>
      <c r="E419" s="209">
        <f>SUM(E413:E418)</f>
        <v>0</v>
      </c>
      <c r="F419" s="209">
        <f>SUM(F413:F418)</f>
        <v>0</v>
      </c>
      <c r="G419" s="209">
        <f>SUM(G413:G418)</f>
        <v>0</v>
      </c>
      <c r="H419" s="209">
        <f>SUM(H413:H418)</f>
        <v>0</v>
      </c>
    </row>
    <row r="420" spans="1:8" ht="12.75">
      <c r="A420" s="118" t="s">
        <v>123</v>
      </c>
      <c r="B420" s="28"/>
      <c r="C420" s="31" t="s">
        <v>137</v>
      </c>
      <c r="D420" s="48"/>
      <c r="E420" s="209"/>
      <c r="F420" s="209"/>
      <c r="G420" s="209"/>
      <c r="H420" s="209"/>
    </row>
    <row r="421" spans="1:8" ht="12.75">
      <c r="A421" s="118"/>
      <c r="B421" s="77" t="s">
        <v>38</v>
      </c>
      <c r="C421" s="31"/>
      <c r="D421" s="22" t="s">
        <v>138</v>
      </c>
      <c r="E421" s="208">
        <f>'Q2 Life'!E421+'Q2 Non-Life'!E421</f>
        <v>0</v>
      </c>
      <c r="F421" s="208">
        <f>'Q2 Life'!F421+'Q2 Non-Life'!F421</f>
        <v>0</v>
      </c>
      <c r="G421" s="208">
        <f>'Q2 Life'!G421+'Q2 Non-Life'!G421</f>
        <v>0</v>
      </c>
      <c r="H421" s="208">
        <f>'Q2 Life'!H421+'Q2 Non-Life'!H421</f>
        <v>0</v>
      </c>
    </row>
    <row r="422" spans="1:8" ht="12.75">
      <c r="A422" s="118"/>
      <c r="B422" s="28" t="s">
        <v>39</v>
      </c>
      <c r="C422" s="31"/>
      <c r="D422" s="22" t="s">
        <v>139</v>
      </c>
      <c r="E422" s="208">
        <f>'Q2 Life'!E422+'Q2 Non-Life'!E422</f>
        <v>0</v>
      </c>
      <c r="F422" s="208">
        <f>'Q2 Life'!F422+'Q2 Non-Life'!F422</f>
        <v>0</v>
      </c>
      <c r="G422" s="208">
        <f>'Q2 Life'!G422+'Q2 Non-Life'!G422</f>
        <v>0</v>
      </c>
      <c r="H422" s="208">
        <f>'Q2 Life'!H422+'Q2 Non-Life'!H422</f>
        <v>0</v>
      </c>
    </row>
    <row r="423" spans="1:8" ht="12.75">
      <c r="A423" s="118"/>
      <c r="B423" s="28" t="s">
        <v>40</v>
      </c>
      <c r="C423" s="48"/>
      <c r="D423" s="22" t="s">
        <v>140</v>
      </c>
      <c r="E423" s="208">
        <f>'Q2 Life'!E423+'Q2 Non-Life'!E423</f>
        <v>0</v>
      </c>
      <c r="F423" s="208">
        <f>'Q2 Life'!F423+'Q2 Non-Life'!F423</f>
        <v>0</v>
      </c>
      <c r="G423" s="208">
        <f>'Q2 Life'!G423+'Q2 Non-Life'!G423</f>
        <v>0</v>
      </c>
      <c r="H423" s="208">
        <f>'Q2 Life'!H423+'Q2 Non-Life'!H423</f>
        <v>0</v>
      </c>
    </row>
    <row r="424" spans="1:8" ht="12.75">
      <c r="A424" s="118"/>
      <c r="B424" s="28" t="s">
        <v>42</v>
      </c>
      <c r="C424" s="48"/>
      <c r="D424" s="22" t="s">
        <v>141</v>
      </c>
      <c r="E424" s="208">
        <f>'Q2 Life'!E424+'Q2 Non-Life'!E424</f>
        <v>0</v>
      </c>
      <c r="F424" s="208">
        <f>'Q2 Life'!F424+'Q2 Non-Life'!F424</f>
        <v>0</v>
      </c>
      <c r="G424" s="208">
        <f>'Q2 Life'!G424+'Q2 Non-Life'!G424</f>
        <v>0</v>
      </c>
      <c r="H424" s="208">
        <f>'Q2 Life'!H424+'Q2 Non-Life'!H424</f>
        <v>0</v>
      </c>
    </row>
    <row r="425" spans="1:8" ht="12.75">
      <c r="A425" s="118"/>
      <c r="B425" s="28" t="s">
        <v>43</v>
      </c>
      <c r="C425" s="48"/>
      <c r="D425" s="22" t="s">
        <v>153</v>
      </c>
      <c r="E425" s="209">
        <f>SUM(E421:E424)</f>
        <v>0</v>
      </c>
      <c r="F425" s="209">
        <f>SUM(F421:F424)</f>
        <v>0</v>
      </c>
      <c r="G425" s="209">
        <f>SUM(G421:G424)</f>
        <v>0</v>
      </c>
      <c r="H425" s="209">
        <f>SUM(H421:H424)</f>
        <v>0</v>
      </c>
    </row>
    <row r="426" spans="1:8" ht="13.5">
      <c r="A426" s="118" t="s">
        <v>124</v>
      </c>
      <c r="B426" s="28"/>
      <c r="C426" s="31" t="s">
        <v>212</v>
      </c>
      <c r="D426" s="76"/>
      <c r="E426" s="215"/>
      <c r="F426" s="215"/>
      <c r="G426" s="215"/>
      <c r="H426" s="208"/>
    </row>
    <row r="427" spans="1:8" ht="12.75">
      <c r="A427" s="118"/>
      <c r="B427" s="28" t="s">
        <v>46</v>
      </c>
      <c r="C427" s="76"/>
      <c r="D427" s="22" t="s">
        <v>106</v>
      </c>
      <c r="E427" s="215">
        <f>'Q2 Life'!E427+'Q2 Non-Life'!E427</f>
        <v>0</v>
      </c>
      <c r="F427" s="215">
        <f>'Q2 Life'!F427+'Q2 Non-Life'!F427</f>
        <v>0</v>
      </c>
      <c r="G427" s="215">
        <f>'Q2 Life'!G427+'Q2 Non-Life'!G427</f>
        <v>0</v>
      </c>
      <c r="H427" s="208">
        <f>'Q2 Life'!H427+'Q2 Non-Life'!H427</f>
        <v>0</v>
      </c>
    </row>
    <row r="428" spans="1:8" ht="12.75">
      <c r="A428" s="118"/>
      <c r="B428" s="28" t="s">
        <v>47</v>
      </c>
      <c r="C428" s="76"/>
      <c r="D428" s="22" t="s">
        <v>107</v>
      </c>
      <c r="E428" s="215">
        <f>'Q2 Life'!E428+'Q2 Non-Life'!E428</f>
        <v>0</v>
      </c>
      <c r="F428" s="215">
        <f>'Q2 Life'!F428+'Q2 Non-Life'!F428</f>
        <v>0</v>
      </c>
      <c r="G428" s="215">
        <f>'Q2 Life'!G428+'Q2 Non-Life'!G428</f>
        <v>0</v>
      </c>
      <c r="H428" s="208">
        <f>'Q2 Life'!H428+'Q2 Non-Life'!H428</f>
        <v>0</v>
      </c>
    </row>
    <row r="429" spans="1:8" ht="12.75">
      <c r="A429" s="118"/>
      <c r="B429" s="28" t="s">
        <v>49</v>
      </c>
      <c r="C429" s="76"/>
      <c r="D429" s="22" t="s">
        <v>41</v>
      </c>
      <c r="E429" s="208">
        <f>'Q2 Life'!E429+'Q2 Non-Life'!E429</f>
        <v>0</v>
      </c>
      <c r="F429" s="208">
        <f>'Q2 Life'!F429+'Q2 Non-Life'!F429</f>
        <v>0</v>
      </c>
      <c r="G429" s="208">
        <f>'Q2 Life'!G429+'Q2 Non-Life'!G429</f>
        <v>0</v>
      </c>
      <c r="H429" s="208">
        <f>'Q2 Life'!H429+'Q2 Non-Life'!H429</f>
        <v>0</v>
      </c>
    </row>
    <row r="430" spans="1:8" ht="12.75">
      <c r="A430" s="118"/>
      <c r="B430" s="28" t="s">
        <v>51</v>
      </c>
      <c r="C430" s="76"/>
      <c r="D430" s="22" t="s">
        <v>142</v>
      </c>
      <c r="E430" s="208">
        <f>'Q2 Life'!E430+'Q2 Non-Life'!E430</f>
        <v>0</v>
      </c>
      <c r="F430" s="208">
        <f>'Q2 Life'!F430+'Q2 Non-Life'!F430</f>
        <v>0</v>
      </c>
      <c r="G430" s="208">
        <f>'Q2 Life'!G430+'Q2 Non-Life'!G430</f>
        <v>0</v>
      </c>
      <c r="H430" s="208">
        <f>'Q2 Life'!H430+'Q2 Non-Life'!H430</f>
        <v>0</v>
      </c>
    </row>
    <row r="431" spans="1:8" ht="12.75">
      <c r="A431" s="118"/>
      <c r="B431" s="28" t="s">
        <v>53</v>
      </c>
      <c r="C431" s="76"/>
      <c r="D431" s="22" t="s">
        <v>143</v>
      </c>
      <c r="E431" s="208">
        <f>'Q2 Life'!E431+'Q2 Non-Life'!E431</f>
        <v>0</v>
      </c>
      <c r="F431" s="208">
        <f>'Q2 Life'!F431+'Q2 Non-Life'!F431</f>
        <v>0</v>
      </c>
      <c r="G431" s="208">
        <f>'Q2 Life'!G431+'Q2 Non-Life'!G431</f>
        <v>0</v>
      </c>
      <c r="H431" s="208">
        <f>'Q2 Life'!H431+'Q2 Non-Life'!H431</f>
        <v>0</v>
      </c>
    </row>
    <row r="432" spans="1:8" ht="12.75">
      <c r="A432" s="118"/>
      <c r="B432" s="28" t="s">
        <v>180</v>
      </c>
      <c r="C432" s="76"/>
      <c r="D432" s="22" t="s">
        <v>44</v>
      </c>
      <c r="E432" s="216">
        <f>SUM(E427:E431)</f>
        <v>0</v>
      </c>
      <c r="F432" s="216">
        <f>SUM(F427:F431)</f>
        <v>0</v>
      </c>
      <c r="G432" s="216">
        <f>SUM(G427:G431)</f>
        <v>0</v>
      </c>
      <c r="H432" s="209">
        <f>SUM(H427:H431)</f>
        <v>0</v>
      </c>
    </row>
    <row r="433" spans="1:8" ht="12.75">
      <c r="A433" s="118" t="s">
        <v>125</v>
      </c>
      <c r="B433" s="28"/>
      <c r="C433" s="31" t="s">
        <v>45</v>
      </c>
      <c r="D433" s="78"/>
      <c r="E433" s="215"/>
      <c r="F433" s="215"/>
      <c r="G433" s="215"/>
      <c r="H433" s="208"/>
    </row>
    <row r="434" spans="1:8" ht="12.75">
      <c r="A434" s="118"/>
      <c r="B434" s="28" t="s">
        <v>56</v>
      </c>
      <c r="C434" s="76"/>
      <c r="D434" s="22" t="s">
        <v>108</v>
      </c>
      <c r="E434" s="215">
        <f>'Q2 Life'!E434+'Q2 Non-Life'!E434</f>
        <v>0</v>
      </c>
      <c r="F434" s="215">
        <f>'Q2 Life'!F434+'Q2 Non-Life'!F434</f>
        <v>0</v>
      </c>
      <c r="G434" s="215">
        <f>'Q2 Life'!G434+'Q2 Non-Life'!G434</f>
        <v>0</v>
      </c>
      <c r="H434" s="208">
        <f>'Q2 Life'!H434+'Q2 Non-Life'!H434</f>
        <v>0</v>
      </c>
    </row>
    <row r="435" spans="1:8" ht="12.75">
      <c r="A435" s="118"/>
      <c r="B435" s="28" t="s">
        <v>57</v>
      </c>
      <c r="C435" s="76"/>
      <c r="D435" s="22" t="s">
        <v>48</v>
      </c>
      <c r="E435" s="215">
        <f>'Q2 Life'!E435+'Q2 Non-Life'!E435</f>
        <v>0</v>
      </c>
      <c r="F435" s="215">
        <f>'Q2 Life'!F435+'Q2 Non-Life'!F435</f>
        <v>0</v>
      </c>
      <c r="G435" s="215">
        <f>'Q2 Life'!G435+'Q2 Non-Life'!G435</f>
        <v>0</v>
      </c>
      <c r="H435" s="208">
        <f>'Q2 Life'!H435+'Q2 Non-Life'!H435</f>
        <v>0</v>
      </c>
    </row>
    <row r="436" spans="1:8" ht="12.75">
      <c r="A436" s="118"/>
      <c r="B436" s="28" t="s">
        <v>58</v>
      </c>
      <c r="C436" s="76"/>
      <c r="D436" s="22" t="s">
        <v>50</v>
      </c>
      <c r="E436" s="208">
        <f>'Q2 Life'!E436+'Q2 Non-Life'!E436</f>
        <v>0</v>
      </c>
      <c r="F436" s="208">
        <f>'Q2 Life'!F436+'Q2 Non-Life'!F436</f>
        <v>0</v>
      </c>
      <c r="G436" s="208">
        <f>'Q2 Life'!G436+'Q2 Non-Life'!G436</f>
        <v>0</v>
      </c>
      <c r="H436" s="208">
        <f>'Q2 Life'!H436+'Q2 Non-Life'!H436</f>
        <v>0</v>
      </c>
    </row>
    <row r="437" spans="1:8" ht="12.75">
      <c r="A437" s="118"/>
      <c r="B437" s="28" t="s">
        <v>181</v>
      </c>
      <c r="C437" s="76"/>
      <c r="D437" s="22" t="s">
        <v>52</v>
      </c>
      <c r="E437" s="208">
        <f>'Q2 Life'!E437+'Q2 Non-Life'!E437</f>
        <v>0</v>
      </c>
      <c r="F437" s="208">
        <f>'Q2 Life'!F437+'Q2 Non-Life'!F437</f>
        <v>0</v>
      </c>
      <c r="G437" s="208">
        <f>'Q2 Life'!G437+'Q2 Non-Life'!G437</f>
        <v>0</v>
      </c>
      <c r="H437" s="208">
        <f>'Q2 Life'!H437+'Q2 Non-Life'!H437</f>
        <v>0</v>
      </c>
    </row>
    <row r="438" spans="1:8" ht="12.75">
      <c r="A438" s="118"/>
      <c r="B438" s="28" t="s">
        <v>182</v>
      </c>
      <c r="C438" s="76"/>
      <c r="D438" s="22" t="s">
        <v>54</v>
      </c>
      <c r="E438" s="209">
        <f>SUM(E434:E437)</f>
        <v>0</v>
      </c>
      <c r="F438" s="209">
        <f>SUM(F434:F437)</f>
        <v>0</v>
      </c>
      <c r="G438" s="209">
        <f>SUM(G434:G437)</f>
        <v>0</v>
      </c>
      <c r="H438" s="209">
        <f>SUM(H434:H437)</f>
        <v>0</v>
      </c>
    </row>
    <row r="439" spans="1:8" ht="12.75">
      <c r="A439" s="118" t="s">
        <v>126</v>
      </c>
      <c r="B439" s="28"/>
      <c r="C439" s="31" t="s">
        <v>55</v>
      </c>
      <c r="D439" s="23"/>
      <c r="E439" s="208"/>
      <c r="F439" s="208"/>
      <c r="G439" s="208"/>
      <c r="H439" s="208"/>
    </row>
    <row r="440" spans="1:8" ht="12.75">
      <c r="A440" s="118"/>
      <c r="B440" s="28" t="s">
        <v>183</v>
      </c>
      <c r="C440" s="23"/>
      <c r="D440" s="22" t="s">
        <v>120</v>
      </c>
      <c r="E440" s="208">
        <f>'Q2 Life'!E440+'Q2 Non-Life'!E440</f>
        <v>0</v>
      </c>
      <c r="F440" s="208">
        <f>'Q2 Life'!F440+'Q2 Non-Life'!F440</f>
        <v>0</v>
      </c>
      <c r="G440" s="208">
        <f>'Q2 Life'!G440+'Q2 Non-Life'!G440</f>
        <v>0</v>
      </c>
      <c r="H440" s="208">
        <f>'Q2 Life'!H440+'Q2 Non-Life'!H440</f>
        <v>0</v>
      </c>
    </row>
    <row r="441" spans="1:8" ht="12.75">
      <c r="A441" s="118"/>
      <c r="B441" s="28" t="s">
        <v>184</v>
      </c>
      <c r="C441" s="23"/>
      <c r="D441" s="22" t="s">
        <v>133</v>
      </c>
      <c r="E441" s="215">
        <f>'Q2 Life'!E441+'Q2 Non-Life'!E441</f>
        <v>0</v>
      </c>
      <c r="F441" s="215">
        <f>'Q2 Life'!F441+'Q2 Non-Life'!F441</f>
        <v>0</v>
      </c>
      <c r="G441" s="215">
        <f>'Q2 Life'!G441+'Q2 Non-Life'!G441</f>
        <v>0</v>
      </c>
      <c r="H441" s="208">
        <f>'Q2 Life'!H441+'Q2 Non-Life'!H441</f>
        <v>0</v>
      </c>
    </row>
    <row r="442" spans="1:8" ht="12.75">
      <c r="A442" s="118"/>
      <c r="B442" s="28" t="s">
        <v>185</v>
      </c>
      <c r="C442" s="23"/>
      <c r="D442" s="22" t="s">
        <v>59</v>
      </c>
      <c r="E442" s="209">
        <f>SUM(E440:E441)</f>
        <v>0</v>
      </c>
      <c r="F442" s="209">
        <f>SUM(F440:F441)</f>
        <v>0</v>
      </c>
      <c r="G442" s="209">
        <f>SUM(G440:G441)</f>
        <v>0</v>
      </c>
      <c r="H442" s="209">
        <f>SUM(H440:H441)</f>
        <v>0</v>
      </c>
    </row>
    <row r="443" spans="1:8" ht="13.5" thickBot="1">
      <c r="A443" s="121"/>
      <c r="B443" s="10"/>
      <c r="C443" s="5" t="s">
        <v>208</v>
      </c>
      <c r="D443" s="9"/>
      <c r="E443" s="228">
        <f>E442+E438+E432+E425+E419+E411+E405+E396</f>
        <v>0</v>
      </c>
      <c r="F443" s="228">
        <f>F442+F438+F432+F425+F419+F411+F405+F396</f>
        <v>0</v>
      </c>
      <c r="G443" s="228">
        <f>G442+G438+G432+G425+G419+G411+G405+G396</f>
        <v>0</v>
      </c>
      <c r="H443" s="227">
        <f>H442+H438+H432+H425+H419+H411+H405+H396</f>
        <v>0</v>
      </c>
    </row>
    <row r="444" spans="1:8" ht="13.5" thickTop="1">
      <c r="A444" s="121"/>
      <c r="B444" s="10"/>
      <c r="C444" s="5" t="s">
        <v>67</v>
      </c>
      <c r="D444" s="9"/>
      <c r="E444" s="212"/>
      <c r="F444" s="220"/>
      <c r="G444" s="212"/>
      <c r="H444" s="212"/>
    </row>
    <row r="445" spans="1:9" ht="12.75">
      <c r="A445" s="121"/>
      <c r="B445" s="41"/>
      <c r="C445" s="85" t="s">
        <v>144</v>
      </c>
      <c r="D445" s="42"/>
      <c r="E445" s="213">
        <f>E444*E443</f>
        <v>0</v>
      </c>
      <c r="F445" s="213">
        <f>F444*F443</f>
        <v>0</v>
      </c>
      <c r="G445" s="213">
        <f>G444*G443</f>
        <v>0</v>
      </c>
      <c r="H445" s="213">
        <f>H444*H443</f>
        <v>0</v>
      </c>
      <c r="I445" s="61"/>
    </row>
    <row r="446" spans="1:9" ht="12.75">
      <c r="A446" s="122"/>
      <c r="B446" s="41"/>
      <c r="C446" s="85" t="s">
        <v>77</v>
      </c>
      <c r="D446" s="42"/>
      <c r="E446" s="213">
        <f>E445+E382</f>
        <v>0</v>
      </c>
      <c r="F446" s="213">
        <f>F445+F382</f>
        <v>0</v>
      </c>
      <c r="G446" s="213">
        <f>G445+G382</f>
        <v>0</v>
      </c>
      <c r="H446" s="213">
        <f>H445+H382</f>
        <v>0</v>
      </c>
      <c r="I446" s="61"/>
    </row>
    <row r="447" spans="1:11" s="32" customFormat="1" ht="27" customHeight="1">
      <c r="A447" s="250" t="s">
        <v>168</v>
      </c>
      <c r="B447" s="250"/>
      <c r="C447" s="250"/>
      <c r="D447" s="250"/>
      <c r="E447" s="250"/>
      <c r="F447" s="250"/>
      <c r="G447" s="250"/>
      <c r="H447" s="198" t="str">
        <f>H383</f>
        <v>V 1.18</v>
      </c>
      <c r="I447" s="24"/>
      <c r="J447" s="24"/>
      <c r="K447" s="24"/>
    </row>
    <row r="448" spans="1:12" s="25" customFormat="1" ht="15.75">
      <c r="A448" s="247" t="s">
        <v>171</v>
      </c>
      <c r="B448" s="247"/>
      <c r="C448" s="247"/>
      <c r="D448" s="87">
        <f>'GI'!$C$5</f>
        <v>0</v>
      </c>
      <c r="E448" s="33"/>
      <c r="F448" s="199"/>
      <c r="G448" s="200"/>
      <c r="H448" s="200"/>
      <c r="I448" s="33"/>
      <c r="J448" s="33"/>
      <c r="K448" s="33"/>
      <c r="L448" s="33"/>
    </row>
    <row r="449" spans="1:12" s="25" customFormat="1" ht="16.5" customHeight="1">
      <c r="A449" s="247" t="s">
        <v>249</v>
      </c>
      <c r="B449" s="247"/>
      <c r="C449" s="247"/>
      <c r="D449" s="38">
        <f>'GI'!$C$13</f>
        <v>0</v>
      </c>
      <c r="E449" s="33"/>
      <c r="F449" s="199"/>
      <c r="G449" s="200"/>
      <c r="H449" s="200"/>
      <c r="I449" s="50"/>
      <c r="J449" s="50"/>
      <c r="K449" s="50"/>
      <c r="L449" s="50"/>
    </row>
    <row r="450" spans="1:12" s="29" customFormat="1" ht="4.5" customHeight="1">
      <c r="A450" s="33"/>
      <c r="B450" s="33"/>
      <c r="C450" s="38"/>
      <c r="D450" s="48"/>
      <c r="E450" s="201"/>
      <c r="F450" s="199"/>
      <c r="G450" s="202"/>
      <c r="H450" s="202"/>
      <c r="I450" s="50"/>
      <c r="J450" s="50"/>
      <c r="K450" s="50"/>
      <c r="L450" s="50"/>
    </row>
    <row r="451" spans="1:11" s="48" customFormat="1" ht="12.75">
      <c r="A451" s="249" t="s">
        <v>169</v>
      </c>
      <c r="B451" s="249"/>
      <c r="C451" s="249"/>
      <c r="D451" s="249"/>
      <c r="E451" s="249"/>
      <c r="F451" s="249"/>
      <c r="G451" s="249"/>
      <c r="H451" s="249"/>
      <c r="I451" s="28"/>
      <c r="J451" s="28"/>
      <c r="K451" s="28"/>
    </row>
    <row r="452" spans="1:8" ht="12.75">
      <c r="A452" s="120"/>
      <c r="B452" s="83"/>
      <c r="C452" s="83"/>
      <c r="D452" s="84" t="s">
        <v>165</v>
      </c>
      <c r="E452" s="114">
        <v>1</v>
      </c>
      <c r="F452" s="114">
        <v>2</v>
      </c>
      <c r="G452" s="114">
        <v>3</v>
      </c>
      <c r="H452" s="114">
        <v>4</v>
      </c>
    </row>
    <row r="453" spans="1:8" ht="42" customHeight="1">
      <c r="A453" s="117"/>
      <c r="B453" s="73"/>
      <c r="C453" s="74"/>
      <c r="D453" s="75" t="s">
        <v>121</v>
      </c>
      <c r="E453" s="203" t="str">
        <f>$E$7</f>
        <v>Book Value 
 Prior Quarter</v>
      </c>
      <c r="F453" s="203" t="str">
        <f>$F$7</f>
        <v>Mark to market
 Prior Quarter</v>
      </c>
      <c r="G453" s="203" t="str">
        <f>$G$7</f>
        <v>Book Value 
 Current Quarter</v>
      </c>
      <c r="H453" s="203" t="str">
        <f>$H$7</f>
        <v>Mark to market
 Current Quarter</v>
      </c>
    </row>
    <row r="454" spans="1:8" ht="12.75">
      <c r="A454" s="118" t="s">
        <v>116</v>
      </c>
      <c r="B454" s="28"/>
      <c r="C454" s="31" t="s">
        <v>14</v>
      </c>
      <c r="D454" s="23"/>
      <c r="E454" s="229">
        <f>E8*$E$62+E71+E134*$E$188+E198*$E$252+E262*$E$316+E326*$E$380+E390*$E$444</f>
        <v>0</v>
      </c>
      <c r="F454" s="229">
        <f>F8*$F$62+F71+F134*$F$188+F198*$F$252+F262*$F$316+F326*$F$380+F390*$F$444</f>
        <v>0</v>
      </c>
      <c r="G454" s="229">
        <f>G8*$G$62+G71+G134*$G$188+G198*$G$252+G262*$G$316+G326*$G$380+G390*$G$444</f>
        <v>0</v>
      </c>
      <c r="H454" s="229">
        <f>H8*$H$62+H71+H134*$H$188+H198*$H$252+H262*$H$316+H326*$H$380+H390*$H$444</f>
        <v>0</v>
      </c>
    </row>
    <row r="455" spans="1:8" ht="12.75">
      <c r="A455" s="118"/>
      <c r="B455" s="28" t="s">
        <v>15</v>
      </c>
      <c r="C455" s="23"/>
      <c r="D455" s="22" t="s">
        <v>100</v>
      </c>
      <c r="E455" s="204">
        <f>'Q2 Life'!E455+'Q2 Non-Life'!E455</f>
        <v>0</v>
      </c>
      <c r="F455" s="204">
        <f>'Q2 Life'!F455+'Q2 Non-Life'!F455</f>
        <v>0</v>
      </c>
      <c r="G455" s="204">
        <f>'Q2 Life'!G455+'Q2 Non-Life'!G455</f>
        <v>0</v>
      </c>
      <c r="H455" s="204">
        <f>'Q2 Life'!H455+'Q2 Non-Life'!H455</f>
        <v>0</v>
      </c>
    </row>
    <row r="456" spans="1:8" ht="12.75">
      <c r="A456" s="118"/>
      <c r="B456" s="28" t="s">
        <v>16</v>
      </c>
      <c r="C456" s="23"/>
      <c r="D456" s="22" t="s">
        <v>98</v>
      </c>
      <c r="E456" s="204">
        <f>'Q2 Life'!E456+'Q2 Non-Life'!E456</f>
        <v>0</v>
      </c>
      <c r="F456" s="204">
        <f>'Q2 Life'!F456+'Q2 Non-Life'!F456</f>
        <v>0</v>
      </c>
      <c r="G456" s="204">
        <f>'Q2 Life'!G456+'Q2 Non-Life'!G456</f>
        <v>0</v>
      </c>
      <c r="H456" s="204">
        <f>'Q2 Life'!H456+'Q2 Non-Life'!H456</f>
        <v>0</v>
      </c>
    </row>
    <row r="457" spans="1:8" ht="12.75">
      <c r="A457" s="118"/>
      <c r="B457" s="28" t="s">
        <v>17</v>
      </c>
      <c r="C457" s="23"/>
      <c r="D457" s="22" t="s">
        <v>152</v>
      </c>
      <c r="E457" s="204">
        <f>'Q2 Life'!E457+'Q2 Non-Life'!E457</f>
        <v>0</v>
      </c>
      <c r="F457" s="204">
        <f>'Q2 Life'!F457+'Q2 Non-Life'!F457</f>
        <v>0</v>
      </c>
      <c r="G457" s="204">
        <f>'Q2 Life'!G457+'Q2 Non-Life'!G457</f>
        <v>0</v>
      </c>
      <c r="H457" s="204">
        <f>'Q2 Life'!H457+'Q2 Non-Life'!H457</f>
        <v>0</v>
      </c>
    </row>
    <row r="458" spans="1:8" ht="12.75">
      <c r="A458" s="118"/>
      <c r="B458" s="28" t="s">
        <v>18</v>
      </c>
      <c r="C458" s="23"/>
      <c r="D458" s="22" t="s">
        <v>99</v>
      </c>
      <c r="E458" s="204">
        <f>'Q2 Life'!E458+'Q2 Non-Life'!E458</f>
        <v>0</v>
      </c>
      <c r="F458" s="204">
        <f>'Q2 Life'!F458+'Q2 Non-Life'!F458</f>
        <v>0</v>
      </c>
      <c r="G458" s="204">
        <f>'Q2 Life'!G458+'Q2 Non-Life'!G458</f>
        <v>0</v>
      </c>
      <c r="H458" s="204">
        <f>'Q2 Life'!H458+'Q2 Non-Life'!H458</f>
        <v>0</v>
      </c>
    </row>
    <row r="459" spans="1:8" ht="12.75">
      <c r="A459" s="118"/>
      <c r="B459" s="28" t="s">
        <v>19</v>
      </c>
      <c r="D459" s="22" t="s">
        <v>229</v>
      </c>
      <c r="E459" s="204">
        <f>'Q2 Life'!E459+'Q2 Non-Life'!E459</f>
        <v>0</v>
      </c>
      <c r="F459" s="204">
        <f>'Q2 Life'!F459+'Q2 Non-Life'!F459</f>
        <v>0</v>
      </c>
      <c r="G459" s="204">
        <f>'Q2 Life'!G459+'Q2 Non-Life'!G459</f>
        <v>0</v>
      </c>
      <c r="H459" s="204">
        <f>'Q2 Life'!H459+'Q2 Non-Life'!H459</f>
        <v>0</v>
      </c>
    </row>
    <row r="460" spans="1:8" ht="12.75">
      <c r="A460" s="118"/>
      <c r="B460" s="28" t="s">
        <v>228</v>
      </c>
      <c r="D460" s="22" t="s">
        <v>136</v>
      </c>
      <c r="E460" s="204">
        <f>'Q2 Life'!E460+'Q2 Non-Life'!E460</f>
        <v>0</v>
      </c>
      <c r="F460" s="204">
        <f>'Q2 Life'!F460+'Q2 Non-Life'!F460</f>
        <v>0</v>
      </c>
      <c r="G460" s="204">
        <f>'Q2 Life'!G460+'Q2 Non-Life'!G460</f>
        <v>0</v>
      </c>
      <c r="H460" s="204">
        <f>'Q2 Life'!H460+'Q2 Non-Life'!H460</f>
        <v>0</v>
      </c>
    </row>
    <row r="461" spans="1:8" ht="12.75">
      <c r="A461" s="118" t="s">
        <v>117</v>
      </c>
      <c r="B461" s="28"/>
      <c r="C461" s="31" t="s">
        <v>209</v>
      </c>
      <c r="D461" s="23"/>
      <c r="E461" s="204"/>
      <c r="F461" s="204"/>
      <c r="G461" s="204"/>
      <c r="H461" s="204"/>
    </row>
    <row r="462" spans="1:8" ht="12.75">
      <c r="A462" s="118"/>
      <c r="B462" s="28" t="s">
        <v>20</v>
      </c>
      <c r="C462" s="23"/>
      <c r="D462" s="22" t="s">
        <v>104</v>
      </c>
      <c r="E462" s="204">
        <f aca="true" t="shared" si="0" ref="E462:E507">E16*$E$62+E79+E142*$E$188+E206*$E$252+E270*$E$316+E334*$E$380+E398*$E$444</f>
        <v>0</v>
      </c>
      <c r="F462" s="204">
        <f aca="true" t="shared" si="1" ref="F462:F507">F16*$F$62+F79+F142*$F$188+F206*$F$252+F270*$F$316+F334*$F$380+F398*$F$444</f>
        <v>0</v>
      </c>
      <c r="G462" s="204">
        <f aca="true" t="shared" si="2" ref="G462:G507">G16*$G$62+G79+G142*$G$188+G206*$G$252+G270*$G$316+G334*$G$380+G398*$G$444</f>
        <v>0</v>
      </c>
      <c r="H462" s="204">
        <f aca="true" t="shared" si="3" ref="H462:H507">H16*$H$62+H79+H142*$H$188+H206*$H$252+H270*$H$316+H334*$H$380+H398*$H$444</f>
        <v>0</v>
      </c>
    </row>
    <row r="463" spans="1:8" ht="12.75">
      <c r="A463" s="118"/>
      <c r="B463" s="28" t="s">
        <v>21</v>
      </c>
      <c r="C463" s="23"/>
      <c r="D463" s="22" t="s">
        <v>105</v>
      </c>
      <c r="E463" s="204">
        <f t="shared" si="0"/>
        <v>0</v>
      </c>
      <c r="F463" s="204">
        <f t="shared" si="1"/>
        <v>0</v>
      </c>
      <c r="G463" s="204">
        <f t="shared" si="2"/>
        <v>0</v>
      </c>
      <c r="H463" s="204">
        <f t="shared" si="3"/>
        <v>0</v>
      </c>
    </row>
    <row r="464" spans="1:8" ht="12.75">
      <c r="A464" s="118"/>
      <c r="B464" s="28" t="s">
        <v>22</v>
      </c>
      <c r="C464" s="23"/>
      <c r="D464" s="22" t="s">
        <v>213</v>
      </c>
      <c r="E464" s="204">
        <f t="shared" si="0"/>
        <v>0</v>
      </c>
      <c r="F464" s="204">
        <f t="shared" si="1"/>
        <v>0</v>
      </c>
      <c r="G464" s="204">
        <f t="shared" si="2"/>
        <v>0</v>
      </c>
      <c r="H464" s="204">
        <f t="shared" si="3"/>
        <v>0</v>
      </c>
    </row>
    <row r="465" spans="1:8" ht="12.75">
      <c r="A465" s="118"/>
      <c r="B465" s="28" t="s">
        <v>23</v>
      </c>
      <c r="C465" s="23"/>
      <c r="D465" s="22" t="s">
        <v>214</v>
      </c>
      <c r="E465" s="204">
        <f t="shared" si="0"/>
        <v>0</v>
      </c>
      <c r="F465" s="204">
        <f t="shared" si="1"/>
        <v>0</v>
      </c>
      <c r="G465" s="204">
        <f t="shared" si="2"/>
        <v>0</v>
      </c>
      <c r="H465" s="204">
        <f t="shared" si="3"/>
        <v>0</v>
      </c>
    </row>
    <row r="466" spans="1:8" ht="12.75">
      <c r="A466" s="118"/>
      <c r="B466" s="28" t="s">
        <v>24</v>
      </c>
      <c r="C466" s="23"/>
      <c r="D466" s="22" t="s">
        <v>215</v>
      </c>
      <c r="E466" s="204">
        <f t="shared" si="0"/>
        <v>0</v>
      </c>
      <c r="F466" s="204">
        <f t="shared" si="1"/>
        <v>0</v>
      </c>
      <c r="G466" s="204">
        <f t="shared" si="2"/>
        <v>0</v>
      </c>
      <c r="H466" s="204">
        <f t="shared" si="3"/>
        <v>0</v>
      </c>
    </row>
    <row r="467" spans="1:8" ht="12.75">
      <c r="A467" s="118"/>
      <c r="B467" s="28" t="s">
        <v>25</v>
      </c>
      <c r="C467" s="23"/>
      <c r="D467" s="22" t="s">
        <v>216</v>
      </c>
      <c r="E467" s="204">
        <f t="shared" si="0"/>
        <v>0</v>
      </c>
      <c r="F467" s="204">
        <f t="shared" si="1"/>
        <v>0</v>
      </c>
      <c r="G467" s="204">
        <f t="shared" si="2"/>
        <v>0</v>
      </c>
      <c r="H467" s="204">
        <f t="shared" si="3"/>
        <v>0</v>
      </c>
    </row>
    <row r="468" spans="1:8" ht="12.75">
      <c r="A468" s="118"/>
      <c r="B468" s="28" t="s">
        <v>26</v>
      </c>
      <c r="C468" s="23"/>
      <c r="D468" s="22" t="s">
        <v>132</v>
      </c>
      <c r="E468" s="204">
        <f t="shared" si="0"/>
        <v>0</v>
      </c>
      <c r="F468" s="204">
        <f t="shared" si="1"/>
        <v>0</v>
      </c>
      <c r="G468" s="204">
        <f t="shared" si="2"/>
        <v>0</v>
      </c>
      <c r="H468" s="204">
        <f t="shared" si="3"/>
        <v>0</v>
      </c>
    </row>
    <row r="469" spans="1:8" ht="12.75">
      <c r="A469" s="118"/>
      <c r="B469" s="28" t="s">
        <v>27</v>
      </c>
      <c r="C469" s="23"/>
      <c r="D469" s="22" t="s">
        <v>211</v>
      </c>
      <c r="E469" s="229">
        <f t="shared" si="0"/>
        <v>0</v>
      </c>
      <c r="F469" s="229">
        <f t="shared" si="1"/>
        <v>0</v>
      </c>
      <c r="G469" s="229">
        <f t="shared" si="2"/>
        <v>0</v>
      </c>
      <c r="H469" s="229">
        <f t="shared" si="3"/>
        <v>0</v>
      </c>
    </row>
    <row r="470" spans="1:8" ht="12.75">
      <c r="A470" s="118" t="s">
        <v>118</v>
      </c>
      <c r="B470" s="28"/>
      <c r="C470" s="31" t="s">
        <v>210</v>
      </c>
      <c r="D470" s="76"/>
      <c r="E470" s="229">
        <f t="shared" si="0"/>
        <v>0</v>
      </c>
      <c r="F470" s="229">
        <f t="shared" si="1"/>
        <v>0</v>
      </c>
      <c r="G470" s="229">
        <f t="shared" si="2"/>
        <v>0</v>
      </c>
      <c r="H470" s="229">
        <f t="shared" si="3"/>
        <v>0</v>
      </c>
    </row>
    <row r="471" spans="1:8" ht="12.75">
      <c r="A471" s="118"/>
      <c r="B471" s="28" t="s">
        <v>28</v>
      </c>
      <c r="C471" s="23"/>
      <c r="D471" s="22" t="s">
        <v>217</v>
      </c>
      <c r="E471" s="204">
        <f t="shared" si="0"/>
        <v>0</v>
      </c>
      <c r="F471" s="204">
        <f t="shared" si="1"/>
        <v>0</v>
      </c>
      <c r="G471" s="204">
        <f t="shared" si="2"/>
        <v>0</v>
      </c>
      <c r="H471" s="204">
        <f t="shared" si="3"/>
        <v>0</v>
      </c>
    </row>
    <row r="472" spans="1:8" ht="12.75">
      <c r="A472" s="118"/>
      <c r="B472" s="28" t="s">
        <v>29</v>
      </c>
      <c r="C472" s="23"/>
      <c r="D472" s="22" t="s">
        <v>218</v>
      </c>
      <c r="E472" s="204">
        <f t="shared" si="0"/>
        <v>0</v>
      </c>
      <c r="F472" s="204">
        <f t="shared" si="1"/>
        <v>0</v>
      </c>
      <c r="G472" s="204">
        <f t="shared" si="2"/>
        <v>0</v>
      </c>
      <c r="H472" s="204">
        <f t="shared" si="3"/>
        <v>0</v>
      </c>
    </row>
    <row r="473" spans="1:8" ht="12.75">
      <c r="A473" s="118"/>
      <c r="B473" s="28" t="s">
        <v>30</v>
      </c>
      <c r="C473" s="23"/>
      <c r="D473" s="22" t="s">
        <v>219</v>
      </c>
      <c r="E473" s="204">
        <f t="shared" si="0"/>
        <v>0</v>
      </c>
      <c r="F473" s="204">
        <f t="shared" si="1"/>
        <v>0</v>
      </c>
      <c r="G473" s="204">
        <f t="shared" si="2"/>
        <v>0</v>
      </c>
      <c r="H473" s="204">
        <f t="shared" si="3"/>
        <v>0</v>
      </c>
    </row>
    <row r="474" spans="1:8" ht="12.75">
      <c r="A474" s="118"/>
      <c r="B474" s="28" t="s">
        <v>31</v>
      </c>
      <c r="C474" s="23"/>
      <c r="D474" s="22" t="s">
        <v>220</v>
      </c>
      <c r="E474" s="204">
        <f t="shared" si="0"/>
        <v>0</v>
      </c>
      <c r="F474" s="204">
        <f t="shared" si="1"/>
        <v>0</v>
      </c>
      <c r="G474" s="204">
        <f t="shared" si="2"/>
        <v>0</v>
      </c>
      <c r="H474" s="204">
        <f t="shared" si="3"/>
        <v>0</v>
      </c>
    </row>
    <row r="475" spans="1:8" ht="12.75">
      <c r="A475" s="118"/>
      <c r="B475" s="28" t="s">
        <v>32</v>
      </c>
      <c r="C475" s="23"/>
      <c r="D475" s="22" t="s">
        <v>221</v>
      </c>
      <c r="E475" s="229">
        <f t="shared" si="0"/>
        <v>0</v>
      </c>
      <c r="F475" s="229">
        <f t="shared" si="1"/>
        <v>0</v>
      </c>
      <c r="G475" s="229">
        <f t="shared" si="2"/>
        <v>0</v>
      </c>
      <c r="H475" s="229">
        <f t="shared" si="3"/>
        <v>0</v>
      </c>
    </row>
    <row r="476" spans="1:8" ht="12.75">
      <c r="A476" s="118" t="s">
        <v>122</v>
      </c>
      <c r="B476" s="28"/>
      <c r="C476" s="31" t="s">
        <v>178</v>
      </c>
      <c r="D476" s="22"/>
      <c r="E476" s="229">
        <f t="shared" si="0"/>
        <v>0</v>
      </c>
      <c r="F476" s="229">
        <f t="shared" si="1"/>
        <v>0</v>
      </c>
      <c r="G476" s="229">
        <f t="shared" si="2"/>
        <v>0</v>
      </c>
      <c r="H476" s="229">
        <f t="shared" si="3"/>
        <v>0</v>
      </c>
    </row>
    <row r="477" spans="1:8" ht="12.75">
      <c r="A477" s="118"/>
      <c r="B477" s="28" t="s">
        <v>33</v>
      </c>
      <c r="C477" s="23"/>
      <c r="D477" s="22" t="s">
        <v>222</v>
      </c>
      <c r="E477" s="204">
        <f t="shared" si="0"/>
        <v>0</v>
      </c>
      <c r="F477" s="204">
        <f t="shared" si="1"/>
        <v>0</v>
      </c>
      <c r="G477" s="204">
        <f t="shared" si="2"/>
        <v>0</v>
      </c>
      <c r="H477" s="204">
        <f t="shared" si="3"/>
        <v>0</v>
      </c>
    </row>
    <row r="478" spans="1:8" ht="12.75">
      <c r="A478" s="118"/>
      <c r="B478" s="28" t="s">
        <v>34</v>
      </c>
      <c r="C478" s="23"/>
      <c r="D478" s="22" t="s">
        <v>223</v>
      </c>
      <c r="E478" s="204">
        <f t="shared" si="0"/>
        <v>0</v>
      </c>
      <c r="F478" s="204">
        <f t="shared" si="1"/>
        <v>0</v>
      </c>
      <c r="G478" s="204">
        <f t="shared" si="2"/>
        <v>0</v>
      </c>
      <c r="H478" s="204">
        <f t="shared" si="3"/>
        <v>0</v>
      </c>
    </row>
    <row r="479" spans="1:8" ht="12.75">
      <c r="A479" s="118"/>
      <c r="B479" s="28" t="s">
        <v>35</v>
      </c>
      <c r="C479" s="23"/>
      <c r="D479" s="22" t="s">
        <v>224</v>
      </c>
      <c r="E479" s="204">
        <f t="shared" si="0"/>
        <v>0</v>
      </c>
      <c r="F479" s="204">
        <f t="shared" si="1"/>
        <v>0</v>
      </c>
      <c r="G479" s="204">
        <f t="shared" si="2"/>
        <v>0</v>
      </c>
      <c r="H479" s="204">
        <f t="shared" si="3"/>
        <v>0</v>
      </c>
    </row>
    <row r="480" spans="1:8" ht="12.75">
      <c r="A480" s="118"/>
      <c r="B480" s="28" t="s">
        <v>36</v>
      </c>
      <c r="C480" s="23"/>
      <c r="D480" s="22" t="s">
        <v>225</v>
      </c>
      <c r="E480" s="204">
        <f t="shared" si="0"/>
        <v>0</v>
      </c>
      <c r="F480" s="204">
        <f t="shared" si="1"/>
        <v>0</v>
      </c>
      <c r="G480" s="204">
        <f t="shared" si="2"/>
        <v>0</v>
      </c>
      <c r="H480" s="204">
        <f t="shared" si="3"/>
        <v>0</v>
      </c>
    </row>
    <row r="481" spans="1:8" ht="12.75">
      <c r="A481" s="118"/>
      <c r="B481" s="28" t="s">
        <v>37</v>
      </c>
      <c r="C481" s="23"/>
      <c r="D481" s="22" t="s">
        <v>186</v>
      </c>
      <c r="E481" s="204">
        <f t="shared" si="0"/>
        <v>0</v>
      </c>
      <c r="F481" s="204">
        <f t="shared" si="1"/>
        <v>0</v>
      </c>
      <c r="G481" s="204">
        <f t="shared" si="2"/>
        <v>0</v>
      </c>
      <c r="H481" s="204">
        <f t="shared" si="3"/>
        <v>0</v>
      </c>
    </row>
    <row r="482" spans="1:8" ht="12.75">
      <c r="A482" s="118"/>
      <c r="B482" s="28" t="s">
        <v>188</v>
      </c>
      <c r="C482" s="23"/>
      <c r="D482" s="22" t="s">
        <v>187</v>
      </c>
      <c r="E482" s="204">
        <f t="shared" si="0"/>
        <v>0</v>
      </c>
      <c r="F482" s="204">
        <f t="shared" si="1"/>
        <v>0</v>
      </c>
      <c r="G482" s="204">
        <f t="shared" si="2"/>
        <v>0</v>
      </c>
      <c r="H482" s="204">
        <f t="shared" si="3"/>
        <v>0</v>
      </c>
    </row>
    <row r="483" spans="1:8" ht="12.75">
      <c r="A483" s="118"/>
      <c r="B483" s="28" t="s">
        <v>189</v>
      </c>
      <c r="C483" s="23"/>
      <c r="D483" s="22" t="s">
        <v>179</v>
      </c>
      <c r="E483" s="229">
        <f t="shared" si="0"/>
        <v>0</v>
      </c>
      <c r="F483" s="229">
        <f t="shared" si="1"/>
        <v>0</v>
      </c>
      <c r="G483" s="229">
        <f t="shared" si="2"/>
        <v>0</v>
      </c>
      <c r="H483" s="229">
        <f t="shared" si="3"/>
        <v>0</v>
      </c>
    </row>
    <row r="484" spans="1:8" ht="12.75">
      <c r="A484" s="118" t="s">
        <v>123</v>
      </c>
      <c r="B484" s="28"/>
      <c r="C484" s="31" t="s">
        <v>137</v>
      </c>
      <c r="D484" s="48"/>
      <c r="E484" s="229">
        <f t="shared" si="0"/>
        <v>0</v>
      </c>
      <c r="F484" s="229">
        <f t="shared" si="1"/>
        <v>0</v>
      </c>
      <c r="G484" s="229">
        <f t="shared" si="2"/>
        <v>0</v>
      </c>
      <c r="H484" s="229">
        <f t="shared" si="3"/>
        <v>0</v>
      </c>
    </row>
    <row r="485" spans="1:8" ht="12.75">
      <c r="A485" s="118"/>
      <c r="B485" s="77" t="s">
        <v>38</v>
      </c>
      <c r="C485" s="31"/>
      <c r="D485" s="22" t="s">
        <v>138</v>
      </c>
      <c r="E485" s="204">
        <f t="shared" si="0"/>
        <v>0</v>
      </c>
      <c r="F485" s="204">
        <f t="shared" si="1"/>
        <v>0</v>
      </c>
      <c r="G485" s="204">
        <f t="shared" si="2"/>
        <v>0</v>
      </c>
      <c r="H485" s="204">
        <f t="shared" si="3"/>
        <v>0</v>
      </c>
    </row>
    <row r="486" spans="1:8" ht="12.75">
      <c r="A486" s="118"/>
      <c r="B486" s="28" t="s">
        <v>39</v>
      </c>
      <c r="C486" s="31"/>
      <c r="D486" s="22" t="s">
        <v>139</v>
      </c>
      <c r="E486" s="204">
        <f t="shared" si="0"/>
        <v>0</v>
      </c>
      <c r="F486" s="204">
        <f t="shared" si="1"/>
        <v>0</v>
      </c>
      <c r="G486" s="204">
        <f t="shared" si="2"/>
        <v>0</v>
      </c>
      <c r="H486" s="204">
        <f t="shared" si="3"/>
        <v>0</v>
      </c>
    </row>
    <row r="487" spans="1:8" ht="12.75">
      <c r="A487" s="118"/>
      <c r="B487" s="28" t="s">
        <v>40</v>
      </c>
      <c r="C487" s="48"/>
      <c r="D487" s="22" t="s">
        <v>140</v>
      </c>
      <c r="E487" s="204">
        <f t="shared" si="0"/>
        <v>0</v>
      </c>
      <c r="F487" s="204">
        <f t="shared" si="1"/>
        <v>0</v>
      </c>
      <c r="G487" s="204">
        <f t="shared" si="2"/>
        <v>0</v>
      </c>
      <c r="H487" s="204">
        <f t="shared" si="3"/>
        <v>0</v>
      </c>
    </row>
    <row r="488" spans="1:8" ht="12.75">
      <c r="A488" s="118"/>
      <c r="B488" s="28" t="s">
        <v>42</v>
      </c>
      <c r="C488" s="48"/>
      <c r="D488" s="22" t="s">
        <v>141</v>
      </c>
      <c r="E488" s="204">
        <f t="shared" si="0"/>
        <v>0</v>
      </c>
      <c r="F488" s="204">
        <f t="shared" si="1"/>
        <v>0</v>
      </c>
      <c r="G488" s="204">
        <f t="shared" si="2"/>
        <v>0</v>
      </c>
      <c r="H488" s="204">
        <f t="shared" si="3"/>
        <v>0</v>
      </c>
    </row>
    <row r="489" spans="1:8" ht="12.75">
      <c r="A489" s="118"/>
      <c r="B489" s="28" t="s">
        <v>43</v>
      </c>
      <c r="C489" s="48"/>
      <c r="D489" s="22" t="s">
        <v>153</v>
      </c>
      <c r="E489" s="229">
        <f t="shared" si="0"/>
        <v>0</v>
      </c>
      <c r="F489" s="229">
        <f t="shared" si="1"/>
        <v>0</v>
      </c>
      <c r="G489" s="229">
        <f t="shared" si="2"/>
        <v>0</v>
      </c>
      <c r="H489" s="229">
        <f t="shared" si="3"/>
        <v>0</v>
      </c>
    </row>
    <row r="490" spans="1:8" ht="13.5">
      <c r="A490" s="118" t="s">
        <v>124</v>
      </c>
      <c r="B490" s="28"/>
      <c r="C490" s="31" t="s">
        <v>212</v>
      </c>
      <c r="D490" s="76"/>
      <c r="E490" s="229">
        <f t="shared" si="0"/>
        <v>0</v>
      </c>
      <c r="F490" s="229">
        <f t="shared" si="1"/>
        <v>0</v>
      </c>
      <c r="G490" s="229">
        <f t="shared" si="2"/>
        <v>0</v>
      </c>
      <c r="H490" s="229">
        <f t="shared" si="3"/>
        <v>0</v>
      </c>
    </row>
    <row r="491" spans="1:8" ht="12.75">
      <c r="A491" s="118"/>
      <c r="B491" s="28" t="s">
        <v>46</v>
      </c>
      <c r="C491" s="76"/>
      <c r="D491" s="22" t="s">
        <v>106</v>
      </c>
      <c r="E491" s="204">
        <f t="shared" si="0"/>
        <v>0</v>
      </c>
      <c r="F491" s="204">
        <f t="shared" si="1"/>
        <v>0</v>
      </c>
      <c r="G491" s="204">
        <f t="shared" si="2"/>
        <v>0</v>
      </c>
      <c r="H491" s="204">
        <f t="shared" si="3"/>
        <v>0</v>
      </c>
    </row>
    <row r="492" spans="1:8" ht="12.75">
      <c r="A492" s="118"/>
      <c r="B492" s="28" t="s">
        <v>47</v>
      </c>
      <c r="C492" s="76"/>
      <c r="D492" s="22" t="s">
        <v>107</v>
      </c>
      <c r="E492" s="204">
        <f t="shared" si="0"/>
        <v>0</v>
      </c>
      <c r="F492" s="204">
        <f t="shared" si="1"/>
        <v>0</v>
      </c>
      <c r="G492" s="204">
        <f t="shared" si="2"/>
        <v>0</v>
      </c>
      <c r="H492" s="204">
        <f t="shared" si="3"/>
        <v>0</v>
      </c>
    </row>
    <row r="493" spans="1:8" ht="12.75">
      <c r="A493" s="118"/>
      <c r="B493" s="28" t="s">
        <v>49</v>
      </c>
      <c r="C493" s="76"/>
      <c r="D493" s="22" t="s">
        <v>41</v>
      </c>
      <c r="E493" s="204">
        <f t="shared" si="0"/>
        <v>0</v>
      </c>
      <c r="F493" s="204">
        <f t="shared" si="1"/>
        <v>0</v>
      </c>
      <c r="G493" s="204">
        <f t="shared" si="2"/>
        <v>0</v>
      </c>
      <c r="H493" s="204">
        <f t="shared" si="3"/>
        <v>0</v>
      </c>
    </row>
    <row r="494" spans="1:8" ht="12.75">
      <c r="A494" s="118"/>
      <c r="B494" s="28" t="s">
        <v>51</v>
      </c>
      <c r="C494" s="76"/>
      <c r="D494" s="22" t="s">
        <v>142</v>
      </c>
      <c r="E494" s="204">
        <f t="shared" si="0"/>
        <v>0</v>
      </c>
      <c r="F494" s="204">
        <f t="shared" si="1"/>
        <v>0</v>
      </c>
      <c r="G494" s="204">
        <f t="shared" si="2"/>
        <v>0</v>
      </c>
      <c r="H494" s="204">
        <f t="shared" si="3"/>
        <v>0</v>
      </c>
    </row>
    <row r="495" spans="1:8" ht="12.75">
      <c r="A495" s="118"/>
      <c r="B495" s="28" t="s">
        <v>53</v>
      </c>
      <c r="C495" s="76"/>
      <c r="D495" s="22" t="s">
        <v>143</v>
      </c>
      <c r="E495" s="204">
        <f t="shared" si="0"/>
        <v>0</v>
      </c>
      <c r="F495" s="204">
        <f t="shared" si="1"/>
        <v>0</v>
      </c>
      <c r="G495" s="204">
        <f t="shared" si="2"/>
        <v>0</v>
      </c>
      <c r="H495" s="204">
        <f t="shared" si="3"/>
        <v>0</v>
      </c>
    </row>
    <row r="496" spans="1:8" ht="12.75">
      <c r="A496" s="118"/>
      <c r="B496" s="28" t="s">
        <v>180</v>
      </c>
      <c r="C496" s="76"/>
      <c r="D496" s="22" t="s">
        <v>44</v>
      </c>
      <c r="E496" s="229">
        <f t="shared" si="0"/>
        <v>0</v>
      </c>
      <c r="F496" s="229">
        <f t="shared" si="1"/>
        <v>0</v>
      </c>
      <c r="G496" s="229">
        <f t="shared" si="2"/>
        <v>0</v>
      </c>
      <c r="H496" s="229">
        <f t="shared" si="3"/>
        <v>0</v>
      </c>
    </row>
    <row r="497" spans="1:8" ht="12.75">
      <c r="A497" s="118" t="s">
        <v>125</v>
      </c>
      <c r="B497" s="28"/>
      <c r="C497" s="31" t="s">
        <v>45</v>
      </c>
      <c r="D497" s="78"/>
      <c r="E497" s="229">
        <f t="shared" si="0"/>
        <v>0</v>
      </c>
      <c r="F497" s="229">
        <f t="shared" si="1"/>
        <v>0</v>
      </c>
      <c r="G497" s="229">
        <f t="shared" si="2"/>
        <v>0</v>
      </c>
      <c r="H497" s="229">
        <f t="shared" si="3"/>
        <v>0</v>
      </c>
    </row>
    <row r="498" spans="1:8" ht="12.75">
      <c r="A498" s="118"/>
      <c r="B498" s="28" t="s">
        <v>56</v>
      </c>
      <c r="C498" s="76"/>
      <c r="D498" s="22" t="s">
        <v>108</v>
      </c>
      <c r="E498" s="204">
        <f t="shared" si="0"/>
        <v>0</v>
      </c>
      <c r="F498" s="204">
        <f t="shared" si="1"/>
        <v>0</v>
      </c>
      <c r="G498" s="204">
        <f t="shared" si="2"/>
        <v>0</v>
      </c>
      <c r="H498" s="204">
        <f t="shared" si="3"/>
        <v>0</v>
      </c>
    </row>
    <row r="499" spans="1:8" ht="12.75">
      <c r="A499" s="118"/>
      <c r="B499" s="28" t="s">
        <v>57</v>
      </c>
      <c r="C499" s="76"/>
      <c r="D499" s="22" t="s">
        <v>48</v>
      </c>
      <c r="E499" s="204">
        <f t="shared" si="0"/>
        <v>0</v>
      </c>
      <c r="F499" s="204">
        <f t="shared" si="1"/>
        <v>0</v>
      </c>
      <c r="G499" s="204">
        <f t="shared" si="2"/>
        <v>0</v>
      </c>
      <c r="H499" s="204">
        <f t="shared" si="3"/>
        <v>0</v>
      </c>
    </row>
    <row r="500" spans="1:8" ht="12.75">
      <c r="A500" s="118"/>
      <c r="B500" s="28" t="s">
        <v>58</v>
      </c>
      <c r="C500" s="76"/>
      <c r="D500" s="22" t="s">
        <v>50</v>
      </c>
      <c r="E500" s="204">
        <f t="shared" si="0"/>
        <v>0</v>
      </c>
      <c r="F500" s="204">
        <f t="shared" si="1"/>
        <v>0</v>
      </c>
      <c r="G500" s="204">
        <f t="shared" si="2"/>
        <v>0</v>
      </c>
      <c r="H500" s="204">
        <f t="shared" si="3"/>
        <v>0</v>
      </c>
    </row>
    <row r="501" spans="1:8" ht="12.75">
      <c r="A501" s="118"/>
      <c r="B501" s="28" t="s">
        <v>181</v>
      </c>
      <c r="C501" s="76"/>
      <c r="D501" s="22" t="s">
        <v>52</v>
      </c>
      <c r="E501" s="204">
        <f t="shared" si="0"/>
        <v>0</v>
      </c>
      <c r="F501" s="204">
        <f t="shared" si="1"/>
        <v>0</v>
      </c>
      <c r="G501" s="204">
        <f t="shared" si="2"/>
        <v>0</v>
      </c>
      <c r="H501" s="204">
        <f t="shared" si="3"/>
        <v>0</v>
      </c>
    </row>
    <row r="502" spans="1:8" ht="12.75">
      <c r="A502" s="118"/>
      <c r="B502" s="28" t="s">
        <v>182</v>
      </c>
      <c r="C502" s="76"/>
      <c r="D502" s="22" t="s">
        <v>54</v>
      </c>
      <c r="E502" s="229">
        <f t="shared" si="0"/>
        <v>0</v>
      </c>
      <c r="F502" s="229">
        <f t="shared" si="1"/>
        <v>0</v>
      </c>
      <c r="G502" s="229">
        <f t="shared" si="2"/>
        <v>0</v>
      </c>
      <c r="H502" s="229">
        <f t="shared" si="3"/>
        <v>0</v>
      </c>
    </row>
    <row r="503" spans="1:8" ht="12.75">
      <c r="A503" s="118" t="s">
        <v>126</v>
      </c>
      <c r="B503" s="28"/>
      <c r="C503" s="31" t="s">
        <v>55</v>
      </c>
      <c r="D503" s="23"/>
      <c r="E503" s="229">
        <f t="shared" si="0"/>
        <v>0</v>
      </c>
      <c r="F503" s="229">
        <f t="shared" si="1"/>
        <v>0</v>
      </c>
      <c r="G503" s="229">
        <f t="shared" si="2"/>
        <v>0</v>
      </c>
      <c r="H503" s="229">
        <f t="shared" si="3"/>
        <v>0</v>
      </c>
    </row>
    <row r="504" spans="1:8" ht="12.75">
      <c r="A504" s="118"/>
      <c r="B504" s="28" t="s">
        <v>183</v>
      </c>
      <c r="C504" s="23"/>
      <c r="D504" s="22" t="s">
        <v>120</v>
      </c>
      <c r="E504" s="204">
        <f t="shared" si="0"/>
        <v>0</v>
      </c>
      <c r="F504" s="204">
        <f t="shared" si="1"/>
        <v>0</v>
      </c>
      <c r="G504" s="204">
        <f t="shared" si="2"/>
        <v>0</v>
      </c>
      <c r="H504" s="204">
        <f t="shared" si="3"/>
        <v>0</v>
      </c>
    </row>
    <row r="505" spans="1:8" ht="12.75">
      <c r="A505" s="118"/>
      <c r="B505" s="28" t="s">
        <v>184</v>
      </c>
      <c r="C505" s="23"/>
      <c r="D505" s="22" t="s">
        <v>133</v>
      </c>
      <c r="E505" s="204">
        <f t="shared" si="0"/>
        <v>0</v>
      </c>
      <c r="F505" s="204">
        <f t="shared" si="1"/>
        <v>0</v>
      </c>
      <c r="G505" s="204">
        <f t="shared" si="2"/>
        <v>0</v>
      </c>
      <c r="H505" s="204">
        <f t="shared" si="3"/>
        <v>0</v>
      </c>
    </row>
    <row r="506" spans="1:8" ht="12.75">
      <c r="A506" s="118"/>
      <c r="B506" s="28" t="s">
        <v>185</v>
      </c>
      <c r="C506" s="23"/>
      <c r="D506" s="22" t="s">
        <v>59</v>
      </c>
      <c r="E506" s="229">
        <f t="shared" si="0"/>
        <v>0</v>
      </c>
      <c r="F506" s="229">
        <f t="shared" si="1"/>
        <v>0</v>
      </c>
      <c r="G506" s="229">
        <f t="shared" si="2"/>
        <v>0</v>
      </c>
      <c r="H506" s="229">
        <f t="shared" si="3"/>
        <v>0</v>
      </c>
    </row>
    <row r="507" spans="1:8" ht="12.75">
      <c r="A507" s="121"/>
      <c r="B507" s="10"/>
      <c r="C507" s="5" t="s">
        <v>208</v>
      </c>
      <c r="D507" s="9"/>
      <c r="E507" s="230">
        <f t="shared" si="0"/>
        <v>0</v>
      </c>
      <c r="F507" s="230">
        <f t="shared" si="1"/>
        <v>0</v>
      </c>
      <c r="G507" s="230">
        <f t="shared" si="2"/>
        <v>0</v>
      </c>
      <c r="H507" s="230">
        <f t="shared" si="3"/>
        <v>0</v>
      </c>
    </row>
    <row r="508" spans="1:8" ht="12.75">
      <c r="A508" s="121"/>
      <c r="B508" s="10"/>
      <c r="C508" s="5"/>
      <c r="D508" s="9"/>
      <c r="E508" s="223"/>
      <c r="F508" s="223"/>
      <c r="G508" s="223"/>
      <c r="H508" s="223"/>
    </row>
    <row r="509" spans="1:8" ht="12.75">
      <c r="A509" s="121"/>
      <c r="B509" s="10"/>
      <c r="C509" s="5"/>
      <c r="D509" s="9"/>
      <c r="E509" s="224"/>
      <c r="F509" s="224"/>
      <c r="G509" s="224"/>
      <c r="H509" s="224"/>
    </row>
    <row r="510" spans="1:8" ht="12.75">
      <c r="A510" s="121"/>
      <c r="B510" s="10"/>
      <c r="C510" s="5"/>
      <c r="D510" s="9"/>
      <c r="E510" s="224"/>
      <c r="F510" s="224"/>
      <c r="G510" s="224"/>
      <c r="H510" s="224"/>
    </row>
    <row r="513" spans="1:8" ht="15.75">
      <c r="A513" s="248" t="s">
        <v>127</v>
      </c>
      <c r="B513" s="248"/>
      <c r="C513" s="248"/>
      <c r="D513" s="248"/>
      <c r="E513" s="248"/>
      <c r="F513" s="248"/>
      <c r="G513" s="248"/>
      <c r="H513" s="248"/>
    </row>
    <row r="514" spans="1:8" ht="15.75">
      <c r="A514" s="248" t="s">
        <v>128</v>
      </c>
      <c r="B514" s="248"/>
      <c r="C514" s="248"/>
      <c r="D514" s="248"/>
      <c r="E514" s="248"/>
      <c r="F514" s="248"/>
      <c r="G514" s="248"/>
      <c r="H514" s="248"/>
    </row>
  </sheetData>
  <sheetProtection password="C511" sheet="1" formatCells="0" formatColumns="0" formatRows="0" selectLockedCells="1"/>
  <mergeCells count="34">
    <mergeCell ref="A66:C66"/>
    <mergeCell ref="A68:H68"/>
    <mergeCell ref="A127:G127"/>
    <mergeCell ref="A1:G1"/>
    <mergeCell ref="A2:C2"/>
    <mergeCell ref="A3:C3"/>
    <mergeCell ref="A5:H5"/>
    <mergeCell ref="A64:G64"/>
    <mergeCell ref="A65:C65"/>
    <mergeCell ref="A195:H195"/>
    <mergeCell ref="A255:G255"/>
    <mergeCell ref="A256:C256"/>
    <mergeCell ref="A257:C257"/>
    <mergeCell ref="A259:H259"/>
    <mergeCell ref="A319:G319"/>
    <mergeCell ref="A320:C320"/>
    <mergeCell ref="A321:C321"/>
    <mergeCell ref="A128:C128"/>
    <mergeCell ref="A129:C129"/>
    <mergeCell ref="A131:H131"/>
    <mergeCell ref="A513:H513"/>
    <mergeCell ref="A323:H323"/>
    <mergeCell ref="A191:G191"/>
    <mergeCell ref="A192:C192"/>
    <mergeCell ref="A193:C193"/>
    <mergeCell ref="A514:H514"/>
    <mergeCell ref="A383:G383"/>
    <mergeCell ref="A384:C384"/>
    <mergeCell ref="A385:C385"/>
    <mergeCell ref="A387:H387"/>
    <mergeCell ref="A447:G447"/>
    <mergeCell ref="A448:C448"/>
    <mergeCell ref="A449:C449"/>
    <mergeCell ref="A451:H451"/>
  </mergeCells>
  <printOptions horizontalCentered="1"/>
  <pageMargins left="0.25" right="0.25" top="0.25" bottom="0.25" header="0" footer="0"/>
  <pageSetup horizontalDpi="600" verticalDpi="600" orientation="landscape" paperSize="9" scale="66" r:id="rId1"/>
  <rowBreaks count="5" manualBreakCount="5">
    <brk id="63" max="255" man="1"/>
    <brk id="190" max="7" man="1"/>
    <brk id="254" max="7" man="1"/>
    <brk id="382" max="7" man="1"/>
    <brk id="446" max="7" man="1"/>
  </rowBreaks>
</worksheet>
</file>

<file path=xl/worksheets/sheet8.xml><?xml version="1.0" encoding="utf-8"?>
<worksheet xmlns="http://schemas.openxmlformats.org/spreadsheetml/2006/main" xmlns:r="http://schemas.openxmlformats.org/officeDocument/2006/relationships">
  <sheetPr codeName="Sheet21"/>
  <dimension ref="A1:L46"/>
  <sheetViews>
    <sheetView showGridLines="0" view="pageBreakPreview" zoomScaleSheetLayoutView="100" zoomScalePageLayoutView="0" workbookViewId="0" topLeftCell="A1">
      <selection activeCell="C9" sqref="C9"/>
    </sheetView>
  </sheetViews>
  <sheetFormatPr defaultColWidth="8.8515625" defaultRowHeight="12.75"/>
  <cols>
    <col min="1" max="1" width="3.8515625" style="32" customWidth="1"/>
    <col min="2" max="2" width="66.421875" style="32" customWidth="1"/>
    <col min="3" max="3" width="21.140625" style="1" customWidth="1"/>
    <col min="4" max="4" width="20.8515625" style="1" customWidth="1"/>
    <col min="5" max="5" width="19.8515625" style="32" customWidth="1"/>
    <col min="6" max="16384" width="8.8515625" style="1" customWidth="1"/>
  </cols>
  <sheetData>
    <row r="1" spans="1:5" s="11" customFormat="1" ht="18.75">
      <c r="A1" s="92"/>
      <c r="B1" s="34"/>
      <c r="C1" s="34"/>
      <c r="D1" s="34"/>
      <c r="E1" s="34"/>
    </row>
    <row r="2" spans="1:11" ht="27.75" customHeight="1">
      <c r="A2" s="125" t="s">
        <v>177</v>
      </c>
      <c r="B2" s="130"/>
      <c r="C2" s="125"/>
      <c r="D2" s="131" t="str">
        <f>'GI'!F2</f>
        <v>V 1.18</v>
      </c>
      <c r="E2" s="24"/>
      <c r="F2" s="3"/>
      <c r="G2" s="3"/>
      <c r="H2" s="2"/>
      <c r="I2" s="2"/>
      <c r="J2" s="2"/>
      <c r="K2" s="2"/>
    </row>
    <row r="3" spans="1:12" ht="15.75">
      <c r="A3" s="33"/>
      <c r="B3" s="33" t="s">
        <v>171</v>
      </c>
      <c r="C3" s="247">
        <f>'GI'!$C$5</f>
        <v>0</v>
      </c>
      <c r="D3" s="247"/>
      <c r="E3" s="33"/>
      <c r="F3" s="33"/>
      <c r="G3" s="18"/>
      <c r="H3" s="18"/>
      <c r="I3" s="18"/>
      <c r="J3" s="18"/>
      <c r="K3" s="18"/>
      <c r="L3" s="18"/>
    </row>
    <row r="4" spans="1:12" ht="16.5" customHeight="1">
      <c r="A4" s="33"/>
      <c r="B4" s="33" t="s">
        <v>249</v>
      </c>
      <c r="C4" s="243">
        <f>'GI'!$C$13</f>
        <v>0</v>
      </c>
      <c r="D4" s="243"/>
      <c r="E4" s="243"/>
      <c r="F4" s="243"/>
      <c r="G4" s="19"/>
      <c r="H4" s="19"/>
      <c r="I4" s="19"/>
      <c r="J4" s="19"/>
      <c r="K4" s="19"/>
      <c r="L4" s="19"/>
    </row>
    <row r="5" spans="3:5" ht="13.5" thickBot="1">
      <c r="C5" s="114">
        <v>1</v>
      </c>
      <c r="D5" s="114">
        <v>2</v>
      </c>
      <c r="E5" s="48"/>
    </row>
    <row r="6" spans="1:5" ht="12.75">
      <c r="A6" s="30"/>
      <c r="B6" s="251" t="s">
        <v>173</v>
      </c>
      <c r="C6" s="252" t="s">
        <v>103</v>
      </c>
      <c r="D6" s="253"/>
      <c r="E6" s="96"/>
    </row>
    <row r="7" spans="1:5" ht="13.5" thickBot="1">
      <c r="A7" s="30"/>
      <c r="B7" s="251"/>
      <c r="C7" s="106" t="s">
        <v>80</v>
      </c>
      <c r="D7" s="107" t="s">
        <v>81</v>
      </c>
      <c r="E7" s="96"/>
    </row>
    <row r="8" spans="1:5" ht="12.75">
      <c r="A8" s="30">
        <v>1</v>
      </c>
      <c r="B8" s="26" t="s">
        <v>82</v>
      </c>
      <c r="C8" s="63"/>
      <c r="D8" s="63"/>
      <c r="E8" s="96"/>
    </row>
    <row r="9" spans="1:5" ht="12.75">
      <c r="A9" s="30">
        <v>2</v>
      </c>
      <c r="B9" s="26" t="s">
        <v>84</v>
      </c>
      <c r="C9" s="64"/>
      <c r="D9" s="65"/>
      <c r="E9" s="97"/>
    </row>
    <row r="10" spans="1:5" ht="12.75">
      <c r="A10" s="30">
        <v>3</v>
      </c>
      <c r="B10" s="26" t="s">
        <v>85</v>
      </c>
      <c r="C10" s="64"/>
      <c r="D10" s="65"/>
      <c r="E10" s="97"/>
    </row>
    <row r="11" spans="1:5" ht="12.75">
      <c r="A11" s="30">
        <v>4</v>
      </c>
      <c r="B11" s="26" t="s">
        <v>83</v>
      </c>
      <c r="C11" s="110">
        <f>C8+C9-C10</f>
        <v>0</v>
      </c>
      <c r="D11" s="110">
        <f>D8+D9-D10</f>
        <v>0</v>
      </c>
      <c r="E11" s="96"/>
    </row>
    <row r="12" spans="1:5" ht="12.75">
      <c r="A12" s="30">
        <v>5</v>
      </c>
      <c r="B12" s="26" t="s">
        <v>86</v>
      </c>
      <c r="C12" s="66"/>
      <c r="D12" s="67"/>
      <c r="E12" s="98"/>
    </row>
    <row r="13" spans="1:5" ht="12.75">
      <c r="A13" s="30">
        <v>6</v>
      </c>
      <c r="B13" s="26" t="s">
        <v>87</v>
      </c>
      <c r="C13" s="66"/>
      <c r="D13" s="67"/>
      <c r="E13" s="98"/>
    </row>
    <row r="14" spans="1:5" ht="12.75">
      <c r="A14" s="30">
        <v>7</v>
      </c>
      <c r="B14" s="26" t="s">
        <v>88</v>
      </c>
      <c r="C14" s="66"/>
      <c r="D14" s="67"/>
      <c r="E14" s="98"/>
    </row>
    <row r="15" spans="1:5" ht="12.75">
      <c r="A15" s="30">
        <v>8</v>
      </c>
      <c r="B15" s="26" t="s">
        <v>89</v>
      </c>
      <c r="C15" s="66"/>
      <c r="D15" s="67"/>
      <c r="E15" s="98"/>
    </row>
    <row r="16" spans="1:5" ht="12.75">
      <c r="A16" s="30">
        <v>9</v>
      </c>
      <c r="B16" s="26" t="s">
        <v>90</v>
      </c>
      <c r="C16" s="66"/>
      <c r="D16" s="67"/>
      <c r="E16" s="98"/>
    </row>
    <row r="17" spans="1:5" ht="12.75">
      <c r="A17" s="30">
        <v>10</v>
      </c>
      <c r="B17" s="26" t="s">
        <v>91</v>
      </c>
      <c r="C17" s="70"/>
      <c r="D17" s="109"/>
      <c r="E17" s="98"/>
    </row>
    <row r="18" spans="1:5" ht="15.75">
      <c r="A18" s="30"/>
      <c r="B18" s="93"/>
      <c r="C18" s="99"/>
      <c r="D18" s="99"/>
      <c r="E18" s="98"/>
    </row>
    <row r="19" spans="1:5" ht="52.5" customHeight="1">
      <c r="A19" s="30"/>
      <c r="B19" s="94" t="s">
        <v>92</v>
      </c>
      <c r="C19" s="100">
        <f>IF(ABS(C11-C12-C13-C14-C15-C16-C17)&lt;101,"","The aging is different from the outsatnding balance at the end of the quarter")</f>
      </c>
      <c r="D19" s="100">
        <f>IF(ABS(D11-D12-D13-D14-D15-D16-D17)&lt;101,"","The aging is different from the outsatnding balance at the end of the quarter")</f>
      </c>
      <c r="E19" s="48"/>
    </row>
    <row r="20" spans="1:5" ht="16.5" thickBot="1">
      <c r="A20" s="30"/>
      <c r="B20" s="95"/>
      <c r="C20" s="114">
        <v>1</v>
      </c>
      <c r="D20" s="101"/>
      <c r="E20" s="48"/>
    </row>
    <row r="21" spans="1:5" ht="12" customHeight="1">
      <c r="A21" s="30"/>
      <c r="B21" s="251" t="s">
        <v>173</v>
      </c>
      <c r="C21" s="108" t="s">
        <v>93</v>
      </c>
      <c r="D21" s="102"/>
      <c r="E21" s="23"/>
    </row>
    <row r="22" spans="1:5" ht="12" customHeight="1" thickBot="1">
      <c r="A22" s="30"/>
      <c r="B22" s="251"/>
      <c r="C22" s="123" t="s">
        <v>94</v>
      </c>
      <c r="D22" s="102"/>
      <c r="E22" s="23"/>
    </row>
    <row r="23" spans="1:5" ht="18.75" customHeight="1">
      <c r="A23" s="30">
        <v>1</v>
      </c>
      <c r="B23" s="26" t="s">
        <v>82</v>
      </c>
      <c r="C23" s="63"/>
      <c r="D23" s="103"/>
      <c r="E23" s="23"/>
    </row>
    <row r="24" spans="1:5" ht="12.75">
      <c r="A24" s="30">
        <v>2</v>
      </c>
      <c r="B24" s="26" t="s">
        <v>84</v>
      </c>
      <c r="C24" s="68"/>
      <c r="D24" s="104"/>
      <c r="E24" s="23"/>
    </row>
    <row r="25" spans="1:5" ht="12.75">
      <c r="A25" s="30">
        <v>3</v>
      </c>
      <c r="B25" s="26" t="s">
        <v>85</v>
      </c>
      <c r="C25" s="69"/>
      <c r="D25" s="104"/>
      <c r="E25" s="23"/>
    </row>
    <row r="26" spans="1:5" ht="12.75">
      <c r="A26" s="30">
        <v>4</v>
      </c>
      <c r="B26" s="26" t="s">
        <v>83</v>
      </c>
      <c r="C26" s="111">
        <f>C23+C24-C25</f>
        <v>0</v>
      </c>
      <c r="D26" s="103"/>
      <c r="E26" s="23"/>
    </row>
    <row r="27" spans="1:5" ht="12.75">
      <c r="A27" s="30">
        <v>5</v>
      </c>
      <c r="B27" s="26" t="s">
        <v>86</v>
      </c>
      <c r="C27" s="70"/>
      <c r="D27" s="105"/>
      <c r="E27" s="23"/>
    </row>
    <row r="28" spans="1:5" ht="12.75">
      <c r="A28" s="30">
        <v>6</v>
      </c>
      <c r="B28" s="26" t="s">
        <v>87</v>
      </c>
      <c r="C28" s="70"/>
      <c r="D28" s="105"/>
      <c r="E28" s="23"/>
    </row>
    <row r="29" spans="1:5" ht="12.75">
      <c r="A29" s="30">
        <v>7</v>
      </c>
      <c r="B29" s="26" t="s">
        <v>88</v>
      </c>
      <c r="C29" s="70"/>
      <c r="D29" s="105"/>
      <c r="E29" s="23"/>
    </row>
    <row r="30" spans="1:5" ht="12.75">
      <c r="A30" s="30">
        <v>8</v>
      </c>
      <c r="B30" s="26" t="s">
        <v>89</v>
      </c>
      <c r="C30" s="70"/>
      <c r="D30" s="105"/>
      <c r="E30" s="23"/>
    </row>
    <row r="31" spans="1:5" ht="12.75">
      <c r="A31" s="30">
        <v>9</v>
      </c>
      <c r="B31" s="26" t="s">
        <v>90</v>
      </c>
      <c r="C31" s="70"/>
      <c r="D31" s="105"/>
      <c r="E31" s="23"/>
    </row>
    <row r="32" spans="1:5" ht="12.75">
      <c r="A32" s="30">
        <v>10</v>
      </c>
      <c r="B32" s="26" t="s">
        <v>91</v>
      </c>
      <c r="C32" s="70"/>
      <c r="D32" s="105"/>
      <c r="E32" s="23"/>
    </row>
    <row r="33" spans="3:4" ht="12.75">
      <c r="C33" s="32"/>
      <c r="D33" s="48"/>
    </row>
    <row r="34" spans="2:4" ht="54.75" customHeight="1">
      <c r="B34" s="94" t="s">
        <v>95</v>
      </c>
      <c r="C34" s="101">
        <f>IF(ABS(C26-C27-C28-C29-C30-C31-C32)&lt;101,"","The aging is different from the outsatnding balance at the end of the quarter")</f>
      </c>
      <c r="D34" s="32"/>
    </row>
    <row r="35" spans="2:4" ht="12.75">
      <c r="B35" s="27" t="s">
        <v>96</v>
      </c>
      <c r="C35" s="32"/>
      <c r="D35" s="32"/>
    </row>
    <row r="36" spans="2:4" ht="12.75">
      <c r="B36" s="27"/>
      <c r="C36" s="32"/>
      <c r="D36" s="32"/>
    </row>
    <row r="37" spans="2:4" ht="12.75">
      <c r="B37" s="27" t="s">
        <v>97</v>
      </c>
      <c r="C37" s="32"/>
      <c r="D37" s="32"/>
    </row>
    <row r="38" spans="3:4" ht="12.75">
      <c r="C38" s="32"/>
      <c r="D38" s="32"/>
    </row>
    <row r="39" spans="3:4" ht="12.75">
      <c r="C39" s="32"/>
      <c r="D39" s="32"/>
    </row>
    <row r="40" spans="3:4" ht="12.75">
      <c r="C40" s="25"/>
      <c r="D40" s="32"/>
    </row>
    <row r="41" spans="3:4" ht="12.75">
      <c r="C41" s="32"/>
      <c r="D41" s="32"/>
    </row>
    <row r="42" spans="3:4" ht="12.75">
      <c r="C42" s="32"/>
      <c r="D42" s="32"/>
    </row>
    <row r="43" spans="3:4" ht="12.75">
      <c r="C43" s="32"/>
      <c r="D43" s="32"/>
    </row>
    <row r="44" ht="12.75">
      <c r="D44" s="32"/>
    </row>
    <row r="45" ht="12.75">
      <c r="D45" s="32"/>
    </row>
    <row r="46" ht="12.75">
      <c r="D46" s="32"/>
    </row>
  </sheetData>
  <sheetProtection password="C511" sheet="1" formatCells="0" formatColumns="0" formatRows="0" selectLockedCells="1"/>
  <mergeCells count="6">
    <mergeCell ref="B6:B7"/>
    <mergeCell ref="C6:D6"/>
    <mergeCell ref="B21:B22"/>
    <mergeCell ref="C3:D3"/>
    <mergeCell ref="C4:D4"/>
    <mergeCell ref="E4:F4"/>
  </mergeCells>
  <printOptions horizontalCentered="1"/>
  <pageMargins left="0.18" right="0.19" top="0.5" bottom="0.5" header="0" footer="0"/>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codeName="Sheet30">
    <tabColor rgb="FFFF0000"/>
  </sheetPr>
  <dimension ref="A1:K196"/>
  <sheetViews>
    <sheetView showGridLines="0" view="pageBreakPreview" zoomScaleNormal="85" zoomScaleSheetLayoutView="100" workbookViewId="0" topLeftCell="A1">
      <selection activeCell="C4" sqref="C4"/>
    </sheetView>
  </sheetViews>
  <sheetFormatPr defaultColWidth="13.421875" defaultRowHeight="12.75"/>
  <cols>
    <col min="1" max="1" width="2.00390625" style="132" customWidth="1"/>
    <col min="2" max="2" width="2.28125" style="132" customWidth="1"/>
    <col min="3" max="3" width="31.7109375" style="147" customWidth="1"/>
    <col min="4" max="4" width="11.8515625" style="153" customWidth="1"/>
    <col min="5" max="6" width="11.8515625" style="174" customWidth="1"/>
    <col min="7" max="7" width="11.8515625" style="153" customWidth="1"/>
    <col min="8" max="8" width="15.28125" style="153" customWidth="1"/>
    <col min="9" max="9" width="2.7109375" style="153" hidden="1" customWidth="1"/>
    <col min="10" max="10" width="15.28125" style="153" customWidth="1"/>
    <col min="11" max="16384" width="13.421875" style="147" customWidth="1"/>
  </cols>
  <sheetData>
    <row r="1" spans="1:11" ht="25.5">
      <c r="A1" s="149" t="s">
        <v>238</v>
      </c>
      <c r="B1" s="149"/>
      <c r="C1" s="149"/>
      <c r="D1" s="150"/>
      <c r="E1" s="150"/>
      <c r="F1" s="151"/>
      <c r="G1" s="152"/>
      <c r="H1" s="152"/>
      <c r="I1" s="152"/>
      <c r="J1" s="151"/>
      <c r="K1" s="146" t="str">
        <f>'GI'!$F$2</f>
        <v>V 1.18</v>
      </c>
    </row>
    <row r="2" spans="1:9" ht="16.5" customHeight="1">
      <c r="A2" s="154"/>
      <c r="B2" s="155" t="s">
        <v>171</v>
      </c>
      <c r="C2" s="155"/>
      <c r="D2" s="247" t="e">
        <f>#REF!</f>
        <v>#REF!</v>
      </c>
      <c r="E2" s="247"/>
      <c r="F2" s="247"/>
      <c r="G2" s="247"/>
      <c r="H2" s="247"/>
      <c r="I2" s="152"/>
    </row>
    <row r="3" spans="1:9" ht="15.75" customHeight="1">
      <c r="A3" s="154"/>
      <c r="B3" s="155" t="s">
        <v>172</v>
      </c>
      <c r="C3" s="155"/>
      <c r="D3" s="263" t="e">
        <f>#REF!</f>
        <v>#REF!</v>
      </c>
      <c r="E3" s="263"/>
      <c r="F3" s="263"/>
      <c r="G3" s="263"/>
      <c r="H3" s="263"/>
      <c r="I3" s="152"/>
    </row>
    <row r="4" spans="1:7" ht="12.75">
      <c r="A4" s="156"/>
      <c r="C4" s="157"/>
      <c r="D4" s="158"/>
      <c r="E4" s="159"/>
      <c r="F4" s="159"/>
      <c r="G4" s="158"/>
    </row>
    <row r="5" spans="1:10" ht="12.75">
      <c r="A5" s="156"/>
      <c r="C5" s="160" t="s">
        <v>173</v>
      </c>
      <c r="D5" s="161">
        <v>1</v>
      </c>
      <c r="E5" s="162">
        <v>2</v>
      </c>
      <c r="F5" s="162">
        <v>3</v>
      </c>
      <c r="G5" s="161">
        <v>4</v>
      </c>
      <c r="H5" s="161">
        <v>5</v>
      </c>
      <c r="I5" s="161"/>
      <c r="J5" s="161">
        <v>6</v>
      </c>
    </row>
    <row r="6" spans="1:10" ht="18" customHeight="1">
      <c r="A6" s="147"/>
      <c r="B6" s="256"/>
      <c r="C6" s="254" t="s">
        <v>134</v>
      </c>
      <c r="D6" s="257" t="s">
        <v>231</v>
      </c>
      <c r="E6" s="258"/>
      <c r="F6" s="258"/>
      <c r="G6" s="259"/>
      <c r="H6" s="265" t="s">
        <v>232</v>
      </c>
      <c r="I6" s="265"/>
      <c r="J6" s="265" t="s">
        <v>236</v>
      </c>
    </row>
    <row r="7" spans="1:10" ht="12.75" customHeight="1">
      <c r="A7" s="147"/>
      <c r="B7" s="256"/>
      <c r="C7" s="255"/>
      <c r="D7" s="164" t="s">
        <v>202</v>
      </c>
      <c r="E7" s="164" t="s">
        <v>203</v>
      </c>
      <c r="F7" s="164" t="s">
        <v>204</v>
      </c>
      <c r="G7" s="165" t="s">
        <v>205</v>
      </c>
      <c r="H7" s="265"/>
      <c r="I7" s="265"/>
      <c r="J7" s="265"/>
    </row>
    <row r="8" spans="1:11" ht="12.75">
      <c r="A8" s="147"/>
      <c r="B8" s="166">
        <v>1</v>
      </c>
      <c r="C8" s="167" t="s">
        <v>237</v>
      </c>
      <c r="D8" s="164" t="e">
        <f>#REF!</f>
        <v>#REF!</v>
      </c>
      <c r="E8" s="164" t="e">
        <f>#REF!</f>
        <v>#REF!</v>
      </c>
      <c r="F8" s="164" t="e">
        <f>#REF!</f>
        <v>#REF!</v>
      </c>
      <c r="G8" s="164" t="e">
        <f>#REF!</f>
        <v>#REF!</v>
      </c>
      <c r="H8" s="163" t="e">
        <f>(D8+E8+F8)/3</f>
        <v>#REF!</v>
      </c>
      <c r="I8" s="168" t="e">
        <f>IF(H8-G8&lt;0,0,H8-G8)</f>
        <v>#REF!</v>
      </c>
      <c r="J8" s="168" t="e">
        <f>I8</f>
        <v>#REF!</v>
      </c>
      <c r="K8" s="148" t="s">
        <v>233</v>
      </c>
    </row>
    <row r="9" spans="1:11" ht="12.75">
      <c r="A9" s="147"/>
      <c r="B9" s="169">
        <v>2</v>
      </c>
      <c r="C9" s="167" t="s">
        <v>230</v>
      </c>
      <c r="D9" s="164" t="e">
        <f>IF(D8=0,0,#REF!)</f>
        <v>#REF!</v>
      </c>
      <c r="E9" s="164" t="e">
        <f>IF(E8=0,0,#REF!)</f>
        <v>#REF!</v>
      </c>
      <c r="F9" s="164" t="e">
        <f>IF(F8=0,0,#REF!)</f>
        <v>#REF!</v>
      </c>
      <c r="G9" s="164" t="e">
        <f>IF(G8=0,0,#REF!)</f>
        <v>#REF!</v>
      </c>
      <c r="H9" s="163" t="e">
        <f>(D9+E9+F9)/3</f>
        <v>#REF!</v>
      </c>
      <c r="I9" s="168"/>
      <c r="J9" s="168" t="e">
        <f>MAX(G9,H9)</f>
        <v>#REF!</v>
      </c>
      <c r="K9" s="148" t="s">
        <v>234</v>
      </c>
    </row>
    <row r="10" spans="1:11" ht="12.75">
      <c r="A10" s="147"/>
      <c r="B10" s="170"/>
      <c r="C10" s="171"/>
      <c r="D10" s="172"/>
      <c r="E10" s="172"/>
      <c r="F10" s="173"/>
      <c r="G10" s="174"/>
      <c r="H10" s="173"/>
      <c r="I10" s="173"/>
      <c r="J10" s="173"/>
      <c r="K10" s="175"/>
    </row>
    <row r="11" spans="1:11" ht="12.75">
      <c r="A11" s="147"/>
      <c r="B11" s="170"/>
      <c r="C11" s="171"/>
      <c r="D11" s="172"/>
      <c r="E11" s="172"/>
      <c r="F11" s="173"/>
      <c r="G11" s="174"/>
      <c r="H11" s="176" t="s">
        <v>110</v>
      </c>
      <c r="I11" s="177"/>
      <c r="J11" s="177" t="e">
        <f>J8*J9</f>
        <v>#REF!</v>
      </c>
      <c r="K11" s="178" t="s">
        <v>235</v>
      </c>
    </row>
    <row r="12" spans="1:10" ht="12.75">
      <c r="A12" s="170"/>
      <c r="B12" s="171"/>
      <c r="C12" s="179"/>
      <c r="D12" s="172"/>
      <c r="E12" s="173"/>
      <c r="G12" s="173"/>
      <c r="H12" s="173"/>
      <c r="I12" s="173"/>
      <c r="J12" s="173"/>
    </row>
    <row r="13" spans="1:10" ht="12.75">
      <c r="A13" s="170"/>
      <c r="B13" s="171"/>
      <c r="C13" s="179"/>
      <c r="D13" s="172"/>
      <c r="E13" s="173"/>
      <c r="G13" s="173"/>
      <c r="H13" s="173"/>
      <c r="I13" s="173"/>
      <c r="J13" s="173"/>
    </row>
    <row r="14" spans="1:10" ht="12.75">
      <c r="A14" s="156"/>
      <c r="C14" s="160" t="s">
        <v>173</v>
      </c>
      <c r="D14" s="161">
        <v>1</v>
      </c>
      <c r="E14" s="162">
        <v>2</v>
      </c>
      <c r="F14" s="162">
        <v>3</v>
      </c>
      <c r="G14" s="161">
        <v>4</v>
      </c>
      <c r="H14" s="161">
        <v>5</v>
      </c>
      <c r="I14" s="161"/>
      <c r="J14" s="161">
        <v>6</v>
      </c>
    </row>
    <row r="15" spans="1:10" ht="18" customHeight="1">
      <c r="A15" s="147"/>
      <c r="B15" s="256"/>
      <c r="C15" s="254" t="s">
        <v>192</v>
      </c>
      <c r="D15" s="257" t="s">
        <v>231</v>
      </c>
      <c r="E15" s="258"/>
      <c r="F15" s="258"/>
      <c r="G15" s="259"/>
      <c r="H15" s="265" t="s">
        <v>232</v>
      </c>
      <c r="I15" s="265"/>
      <c r="J15" s="265" t="s">
        <v>236</v>
      </c>
    </row>
    <row r="16" spans="1:10" ht="12.75" customHeight="1">
      <c r="A16" s="147"/>
      <c r="B16" s="256"/>
      <c r="C16" s="255"/>
      <c r="D16" s="164" t="s">
        <v>202</v>
      </c>
      <c r="E16" s="164" t="s">
        <v>203</v>
      </c>
      <c r="F16" s="164" t="s">
        <v>204</v>
      </c>
      <c r="G16" s="165" t="s">
        <v>205</v>
      </c>
      <c r="H16" s="265"/>
      <c r="I16" s="265"/>
      <c r="J16" s="265"/>
    </row>
    <row r="17" spans="1:11" ht="12.75">
      <c r="A17" s="147"/>
      <c r="B17" s="166">
        <v>1</v>
      </c>
      <c r="C17" s="167" t="s">
        <v>237</v>
      </c>
      <c r="D17" s="164" t="e">
        <f>#REF!</f>
        <v>#REF!</v>
      </c>
      <c r="E17" s="164" t="e">
        <f>#REF!</f>
        <v>#REF!</v>
      </c>
      <c r="F17" s="164" t="e">
        <f>#REF!</f>
        <v>#REF!</v>
      </c>
      <c r="G17" s="164" t="e">
        <f>#REF!</f>
        <v>#REF!</v>
      </c>
      <c r="H17" s="163" t="e">
        <f>(D17+E17+F17)/3</f>
        <v>#REF!</v>
      </c>
      <c r="I17" s="168" t="e">
        <f>IF(H17-G17&lt;0,0,H17-G17)</f>
        <v>#REF!</v>
      </c>
      <c r="J17" s="168" t="e">
        <f>I17</f>
        <v>#REF!</v>
      </c>
      <c r="K17" s="148" t="s">
        <v>233</v>
      </c>
    </row>
    <row r="18" spans="1:11" ht="12.75">
      <c r="A18" s="147"/>
      <c r="B18" s="169">
        <v>2</v>
      </c>
      <c r="C18" s="167" t="s">
        <v>230</v>
      </c>
      <c r="D18" s="164" t="e">
        <f>IF(D17=0,0,#REF!)</f>
        <v>#REF!</v>
      </c>
      <c r="E18" s="164" t="e">
        <f>IF(E17=0,0,#REF!)</f>
        <v>#REF!</v>
      </c>
      <c r="F18" s="164" t="e">
        <f>IF(F17=0,0,#REF!)</f>
        <v>#REF!</v>
      </c>
      <c r="G18" s="164" t="e">
        <f>IF(G17=0,0,#REF!)</f>
        <v>#REF!</v>
      </c>
      <c r="H18" s="163" t="e">
        <f>(D18+E18+F18)/3</f>
        <v>#REF!</v>
      </c>
      <c r="I18" s="168"/>
      <c r="J18" s="168" t="e">
        <f>MAX(G18,H18)</f>
        <v>#REF!</v>
      </c>
      <c r="K18" s="148" t="s">
        <v>234</v>
      </c>
    </row>
    <row r="19" spans="1:11" ht="12.75">
      <c r="A19" s="147"/>
      <c r="B19" s="170"/>
      <c r="C19" s="171"/>
      <c r="D19" s="172"/>
      <c r="E19" s="172"/>
      <c r="F19" s="173"/>
      <c r="G19" s="174"/>
      <c r="H19" s="173"/>
      <c r="I19" s="173"/>
      <c r="J19" s="173"/>
      <c r="K19" s="175"/>
    </row>
    <row r="20" spans="1:11" ht="12.75">
      <c r="A20" s="147"/>
      <c r="B20" s="170"/>
      <c r="C20" s="171"/>
      <c r="D20" s="172"/>
      <c r="E20" s="172"/>
      <c r="F20" s="173"/>
      <c r="G20" s="174"/>
      <c r="H20" s="176" t="s">
        <v>110</v>
      </c>
      <c r="I20" s="177"/>
      <c r="J20" s="177" t="e">
        <f>J17*J18</f>
        <v>#REF!</v>
      </c>
      <c r="K20" s="178" t="s">
        <v>235</v>
      </c>
    </row>
    <row r="23" spans="1:10" ht="12.75">
      <c r="A23" s="156"/>
      <c r="C23" s="160" t="s">
        <v>173</v>
      </c>
      <c r="D23" s="161">
        <v>1</v>
      </c>
      <c r="E23" s="162">
        <v>2</v>
      </c>
      <c r="F23" s="162">
        <v>3</v>
      </c>
      <c r="G23" s="161">
        <v>4</v>
      </c>
      <c r="H23" s="161">
        <v>5</v>
      </c>
      <c r="I23" s="161"/>
      <c r="J23" s="161">
        <v>6</v>
      </c>
    </row>
    <row r="24" spans="1:10" ht="18" customHeight="1">
      <c r="A24" s="147"/>
      <c r="B24" s="256"/>
      <c r="C24" s="260" t="s">
        <v>243</v>
      </c>
      <c r="D24" s="257" t="s">
        <v>231</v>
      </c>
      <c r="E24" s="258"/>
      <c r="F24" s="258"/>
      <c r="G24" s="259"/>
      <c r="H24" s="265" t="s">
        <v>232</v>
      </c>
      <c r="I24" s="265"/>
      <c r="J24" s="265" t="s">
        <v>236</v>
      </c>
    </row>
    <row r="25" spans="1:10" ht="12.75" customHeight="1">
      <c r="A25" s="147"/>
      <c r="B25" s="256"/>
      <c r="C25" s="261"/>
      <c r="D25" s="164" t="s">
        <v>202</v>
      </c>
      <c r="E25" s="164" t="s">
        <v>203</v>
      </c>
      <c r="F25" s="164" t="s">
        <v>204</v>
      </c>
      <c r="G25" s="165" t="s">
        <v>205</v>
      </c>
      <c r="H25" s="265"/>
      <c r="I25" s="265"/>
      <c r="J25" s="265"/>
    </row>
    <row r="26" spans="1:11" ht="12.75">
      <c r="A26" s="147"/>
      <c r="B26" s="166">
        <v>1</v>
      </c>
      <c r="C26" s="167" t="s">
        <v>237</v>
      </c>
      <c r="D26" s="164" t="e">
        <f>#REF!</f>
        <v>#REF!</v>
      </c>
      <c r="E26" s="164" t="e">
        <f>#REF!</f>
        <v>#REF!</v>
      </c>
      <c r="F26" s="164" t="e">
        <f>#REF!</f>
        <v>#REF!</v>
      </c>
      <c r="G26" s="164" t="e">
        <f>#REF!</f>
        <v>#REF!</v>
      </c>
      <c r="H26" s="163" t="e">
        <f>(D26+E26+F26)/3</f>
        <v>#REF!</v>
      </c>
      <c r="I26" s="168" t="e">
        <f>IF(H26-G26&lt;0,0,H26-G26)</f>
        <v>#REF!</v>
      </c>
      <c r="J26" s="168" t="e">
        <f>I26</f>
        <v>#REF!</v>
      </c>
      <c r="K26" s="148" t="s">
        <v>233</v>
      </c>
    </row>
    <row r="27" spans="1:11" ht="12.75">
      <c r="A27" s="147"/>
      <c r="B27" s="169">
        <v>2</v>
      </c>
      <c r="C27" s="167" t="s">
        <v>230</v>
      </c>
      <c r="D27" s="164" t="e">
        <f>IF(D26=0,0,#REF!)</f>
        <v>#REF!</v>
      </c>
      <c r="E27" s="164" t="e">
        <f>IF(E26=0,0,#REF!)</f>
        <v>#REF!</v>
      </c>
      <c r="F27" s="164" t="e">
        <f>IF(F26=0,0,#REF!)</f>
        <v>#REF!</v>
      </c>
      <c r="G27" s="164" t="e">
        <f>IF(G26=0,0,#REF!)</f>
        <v>#REF!</v>
      </c>
      <c r="H27" s="163" t="e">
        <f>(D27+E27+F27)/3</f>
        <v>#REF!</v>
      </c>
      <c r="I27" s="168"/>
      <c r="J27" s="168" t="e">
        <f>MAX(G27,H27)</f>
        <v>#REF!</v>
      </c>
      <c r="K27" s="148" t="s">
        <v>234</v>
      </c>
    </row>
    <row r="28" spans="1:11" ht="12.75">
      <c r="A28" s="147"/>
      <c r="B28" s="170"/>
      <c r="C28" s="171"/>
      <c r="D28" s="172"/>
      <c r="E28" s="172"/>
      <c r="F28" s="173"/>
      <c r="G28" s="174"/>
      <c r="H28" s="173"/>
      <c r="I28" s="173"/>
      <c r="J28" s="173"/>
      <c r="K28" s="175"/>
    </row>
    <row r="29" spans="1:11" ht="12.75">
      <c r="A29" s="147"/>
      <c r="B29" s="170"/>
      <c r="C29" s="171"/>
      <c r="D29" s="172"/>
      <c r="E29" s="172"/>
      <c r="F29" s="173"/>
      <c r="G29" s="174"/>
      <c r="H29" s="176" t="s">
        <v>110</v>
      </c>
      <c r="I29" s="177"/>
      <c r="J29" s="177" t="e">
        <f>J26*J27</f>
        <v>#REF!</v>
      </c>
      <c r="K29" s="178" t="s">
        <v>235</v>
      </c>
    </row>
    <row r="32" spans="1:10" ht="12.75">
      <c r="A32" s="156"/>
      <c r="C32" s="160" t="s">
        <v>173</v>
      </c>
      <c r="D32" s="161">
        <v>1</v>
      </c>
      <c r="E32" s="162">
        <v>2</v>
      </c>
      <c r="F32" s="162">
        <v>3</v>
      </c>
      <c r="G32" s="161">
        <v>4</v>
      </c>
      <c r="H32" s="161">
        <v>5</v>
      </c>
      <c r="I32" s="161"/>
      <c r="J32" s="161">
        <v>6</v>
      </c>
    </row>
    <row r="33" spans="1:10" ht="18" customHeight="1">
      <c r="A33" s="147"/>
      <c r="B33" s="256"/>
      <c r="C33" s="260" t="s">
        <v>244</v>
      </c>
      <c r="D33" s="257" t="s">
        <v>231</v>
      </c>
      <c r="E33" s="258"/>
      <c r="F33" s="258"/>
      <c r="G33" s="259"/>
      <c r="H33" s="265" t="s">
        <v>232</v>
      </c>
      <c r="I33" s="265"/>
      <c r="J33" s="265" t="s">
        <v>236</v>
      </c>
    </row>
    <row r="34" spans="1:10" ht="12.75" customHeight="1">
      <c r="A34" s="147"/>
      <c r="B34" s="256"/>
      <c r="C34" s="261"/>
      <c r="D34" s="164" t="s">
        <v>202</v>
      </c>
      <c r="E34" s="164" t="s">
        <v>203</v>
      </c>
      <c r="F34" s="164" t="s">
        <v>204</v>
      </c>
      <c r="G34" s="165" t="s">
        <v>205</v>
      </c>
      <c r="H34" s="265"/>
      <c r="I34" s="265"/>
      <c r="J34" s="265"/>
    </row>
    <row r="35" spans="1:11" ht="12.75">
      <c r="A35" s="147"/>
      <c r="B35" s="166">
        <v>1</v>
      </c>
      <c r="C35" s="167" t="s">
        <v>237</v>
      </c>
      <c r="D35" s="164" t="e">
        <f>#REF!</f>
        <v>#REF!</v>
      </c>
      <c r="E35" s="164" t="e">
        <f>#REF!</f>
        <v>#REF!</v>
      </c>
      <c r="F35" s="164" t="e">
        <f>#REF!</f>
        <v>#REF!</v>
      </c>
      <c r="G35" s="164" t="e">
        <f>#REF!</f>
        <v>#REF!</v>
      </c>
      <c r="H35" s="163" t="e">
        <f>(D35+E35+F35)/3</f>
        <v>#REF!</v>
      </c>
      <c r="I35" s="168" t="e">
        <f>IF(H35-G35&lt;0,0,H35-G35)</f>
        <v>#REF!</v>
      </c>
      <c r="J35" s="168" t="e">
        <f>I35</f>
        <v>#REF!</v>
      </c>
      <c r="K35" s="148" t="s">
        <v>233</v>
      </c>
    </row>
    <row r="36" spans="1:11" ht="12.75">
      <c r="A36" s="147"/>
      <c r="B36" s="169">
        <v>2</v>
      </c>
      <c r="C36" s="167" t="s">
        <v>230</v>
      </c>
      <c r="D36" s="164" t="e">
        <f>IF(D35=0,0,#REF!)</f>
        <v>#REF!</v>
      </c>
      <c r="E36" s="164" t="e">
        <f>IF(E35=0,0,#REF!)</f>
        <v>#REF!</v>
      </c>
      <c r="F36" s="164" t="e">
        <f>IF(F35=0,0,#REF!)</f>
        <v>#REF!</v>
      </c>
      <c r="G36" s="164" t="e">
        <f>IF(G35=0,0,#REF!)</f>
        <v>#REF!</v>
      </c>
      <c r="H36" s="163" t="e">
        <f>(D36+E36+F36)/3</f>
        <v>#REF!</v>
      </c>
      <c r="I36" s="168"/>
      <c r="J36" s="168" t="e">
        <f>MAX(G36,H36)</f>
        <v>#REF!</v>
      </c>
      <c r="K36" s="148" t="s">
        <v>234</v>
      </c>
    </row>
    <row r="37" spans="1:11" ht="12.75">
      <c r="A37" s="147"/>
      <c r="B37" s="170"/>
      <c r="C37" s="171"/>
      <c r="D37" s="172"/>
      <c r="E37" s="172"/>
      <c r="F37" s="173"/>
      <c r="G37" s="174"/>
      <c r="H37" s="173"/>
      <c r="I37" s="173"/>
      <c r="J37" s="173"/>
      <c r="K37" s="175"/>
    </row>
    <row r="38" spans="1:11" ht="12.75">
      <c r="A38" s="147"/>
      <c r="B38" s="170"/>
      <c r="C38" s="171"/>
      <c r="D38" s="172"/>
      <c r="E38" s="172"/>
      <c r="F38" s="173"/>
      <c r="G38" s="174"/>
      <c r="H38" s="176" t="s">
        <v>110</v>
      </c>
      <c r="I38" s="177"/>
      <c r="J38" s="177" t="e">
        <f>J35*J36</f>
        <v>#REF!</v>
      </c>
      <c r="K38" s="178" t="s">
        <v>235</v>
      </c>
    </row>
    <row r="39" spans="1:9" ht="13.5" customHeight="1">
      <c r="A39" s="180"/>
      <c r="B39" s="181"/>
      <c r="C39" s="182"/>
      <c r="D39" s="183"/>
      <c r="E39" s="184"/>
      <c r="F39" s="184"/>
      <c r="G39" s="152"/>
      <c r="H39" s="152"/>
      <c r="I39" s="152"/>
    </row>
    <row r="40" spans="1:11" ht="25.5">
      <c r="A40" s="149" t="s">
        <v>238</v>
      </c>
      <c r="B40" s="149"/>
      <c r="C40" s="149"/>
      <c r="D40" s="150"/>
      <c r="E40" s="150"/>
      <c r="F40" s="151"/>
      <c r="G40" s="152"/>
      <c r="H40" s="152"/>
      <c r="I40" s="152"/>
      <c r="J40" s="151"/>
      <c r="K40" s="146" t="str">
        <f>'GI'!$F$2</f>
        <v>V 1.18</v>
      </c>
    </row>
    <row r="41" spans="1:9" ht="16.5" customHeight="1">
      <c r="A41" s="154"/>
      <c r="B41" s="155" t="s">
        <v>171</v>
      </c>
      <c r="C41" s="155"/>
      <c r="D41" s="247" t="e">
        <f>#REF!</f>
        <v>#REF!</v>
      </c>
      <c r="E41" s="247"/>
      <c r="F41" s="247"/>
      <c r="G41" s="247"/>
      <c r="H41" s="247"/>
      <c r="I41" s="152"/>
    </row>
    <row r="42" spans="1:9" ht="16.5" customHeight="1">
      <c r="A42" s="154"/>
      <c r="B42" s="155" t="s">
        <v>172</v>
      </c>
      <c r="C42" s="155"/>
      <c r="D42" s="263" t="e">
        <f>#REF!</f>
        <v>#REF!</v>
      </c>
      <c r="E42" s="263"/>
      <c r="F42" s="263"/>
      <c r="G42" s="263"/>
      <c r="H42" s="263"/>
      <c r="I42" s="152"/>
    </row>
    <row r="43" spans="1:9" ht="16.5" customHeight="1">
      <c r="A43" s="154"/>
      <c r="B43" s="155"/>
      <c r="C43" s="155"/>
      <c r="D43" s="115"/>
      <c r="E43" s="115"/>
      <c r="F43" s="115"/>
      <c r="G43" s="115"/>
      <c r="H43" s="115"/>
      <c r="I43" s="152"/>
    </row>
    <row r="44" spans="1:10" ht="12.75">
      <c r="A44" s="156"/>
      <c r="C44" s="160" t="s">
        <v>173</v>
      </c>
      <c r="D44" s="161">
        <v>1</v>
      </c>
      <c r="E44" s="162">
        <v>2</v>
      </c>
      <c r="F44" s="162">
        <v>3</v>
      </c>
      <c r="G44" s="161">
        <v>4</v>
      </c>
      <c r="H44" s="161">
        <v>5</v>
      </c>
      <c r="I44" s="161"/>
      <c r="J44" s="161">
        <v>6</v>
      </c>
    </row>
    <row r="45" spans="1:10" ht="18" customHeight="1">
      <c r="A45" s="147"/>
      <c r="B45" s="256"/>
      <c r="C45" s="260" t="s">
        <v>245</v>
      </c>
      <c r="D45" s="257" t="s">
        <v>231</v>
      </c>
      <c r="E45" s="258"/>
      <c r="F45" s="258"/>
      <c r="G45" s="259"/>
      <c r="H45" s="265" t="s">
        <v>232</v>
      </c>
      <c r="I45" s="265"/>
      <c r="J45" s="265" t="s">
        <v>236</v>
      </c>
    </row>
    <row r="46" spans="1:10" ht="12.75" customHeight="1">
      <c r="A46" s="147"/>
      <c r="B46" s="256"/>
      <c r="C46" s="261"/>
      <c r="D46" s="164" t="s">
        <v>202</v>
      </c>
      <c r="E46" s="164" t="s">
        <v>203</v>
      </c>
      <c r="F46" s="164" t="s">
        <v>204</v>
      </c>
      <c r="G46" s="165" t="s">
        <v>205</v>
      </c>
      <c r="H46" s="265"/>
      <c r="I46" s="265"/>
      <c r="J46" s="265"/>
    </row>
    <row r="47" spans="1:11" ht="12.75">
      <c r="A47" s="147"/>
      <c r="B47" s="166">
        <v>1</v>
      </c>
      <c r="C47" s="167" t="s">
        <v>237</v>
      </c>
      <c r="D47" s="164" t="e">
        <f>#REF!</f>
        <v>#REF!</v>
      </c>
      <c r="E47" s="164" t="e">
        <f>#REF!</f>
        <v>#REF!</v>
      </c>
      <c r="F47" s="164" t="e">
        <f>#REF!</f>
        <v>#REF!</v>
      </c>
      <c r="G47" s="164" t="e">
        <f>#REF!</f>
        <v>#REF!</v>
      </c>
      <c r="H47" s="163" t="e">
        <f>(D47+E47+F47)/3</f>
        <v>#REF!</v>
      </c>
      <c r="I47" s="168" t="e">
        <f>IF(H47-G47&lt;0,0,H47-G47)</f>
        <v>#REF!</v>
      </c>
      <c r="J47" s="168" t="e">
        <f>I47</f>
        <v>#REF!</v>
      </c>
      <c r="K47" s="148" t="s">
        <v>233</v>
      </c>
    </row>
    <row r="48" spans="1:11" ht="12.75">
      <c r="A48" s="147"/>
      <c r="B48" s="169">
        <v>2</v>
      </c>
      <c r="C48" s="167" t="s">
        <v>230</v>
      </c>
      <c r="D48" s="164" t="e">
        <f>IF(D47=0,0,#REF!)</f>
        <v>#REF!</v>
      </c>
      <c r="E48" s="164" t="e">
        <f>IF(E47=0,0,#REF!)</f>
        <v>#REF!</v>
      </c>
      <c r="F48" s="164" t="e">
        <f>IF(F47=0,0,#REF!)</f>
        <v>#REF!</v>
      </c>
      <c r="G48" s="164" t="e">
        <f>IF(G47=0,0,#REF!)</f>
        <v>#REF!</v>
      </c>
      <c r="H48" s="163" t="e">
        <f>(D48+E48+F48)/3</f>
        <v>#REF!</v>
      </c>
      <c r="I48" s="168"/>
      <c r="J48" s="168" t="e">
        <f>MAX(G48,H48)</f>
        <v>#REF!</v>
      </c>
      <c r="K48" s="148" t="s">
        <v>234</v>
      </c>
    </row>
    <row r="49" spans="1:11" ht="12.75">
      <c r="A49" s="147"/>
      <c r="B49" s="170"/>
      <c r="C49" s="171"/>
      <c r="D49" s="172"/>
      <c r="E49" s="172"/>
      <c r="F49" s="173"/>
      <c r="G49" s="174"/>
      <c r="H49" s="173"/>
      <c r="I49" s="173"/>
      <c r="J49" s="173"/>
      <c r="K49" s="175"/>
    </row>
    <row r="50" spans="1:11" ht="12.75">
      <c r="A50" s="147"/>
      <c r="B50" s="170"/>
      <c r="C50" s="171"/>
      <c r="D50" s="172"/>
      <c r="E50" s="172"/>
      <c r="F50" s="173"/>
      <c r="G50" s="174"/>
      <c r="H50" s="176" t="s">
        <v>110</v>
      </c>
      <c r="I50" s="177"/>
      <c r="J50" s="177" t="e">
        <f>J47*J48</f>
        <v>#REF!</v>
      </c>
      <c r="K50" s="178" t="s">
        <v>235</v>
      </c>
    </row>
    <row r="51" spans="1:9" ht="15" customHeight="1">
      <c r="A51" s="154"/>
      <c r="B51" s="155"/>
      <c r="C51" s="155"/>
      <c r="D51" s="115"/>
      <c r="E51" s="115"/>
      <c r="F51" s="115"/>
      <c r="G51" s="115"/>
      <c r="H51" s="115"/>
      <c r="I51" s="152"/>
    </row>
    <row r="52" spans="1:9" ht="15" customHeight="1">
      <c r="A52" s="154"/>
      <c r="B52" s="155"/>
      <c r="C52" s="155"/>
      <c r="D52" s="115"/>
      <c r="E52" s="115"/>
      <c r="F52" s="115"/>
      <c r="G52" s="115"/>
      <c r="H52" s="115"/>
      <c r="I52" s="152"/>
    </row>
    <row r="53" spans="1:10" ht="12.75">
      <c r="A53" s="156"/>
      <c r="C53" s="160" t="s">
        <v>173</v>
      </c>
      <c r="D53" s="161">
        <v>1</v>
      </c>
      <c r="E53" s="162">
        <v>2</v>
      </c>
      <c r="F53" s="162">
        <v>3</v>
      </c>
      <c r="G53" s="161">
        <v>4</v>
      </c>
      <c r="H53" s="161">
        <v>5</v>
      </c>
      <c r="I53" s="161"/>
      <c r="J53" s="161">
        <v>6</v>
      </c>
    </row>
    <row r="54" spans="1:10" ht="18" customHeight="1">
      <c r="A54" s="147"/>
      <c r="B54" s="256"/>
      <c r="C54" s="254" t="s">
        <v>150</v>
      </c>
      <c r="D54" s="257" t="s">
        <v>231</v>
      </c>
      <c r="E54" s="258"/>
      <c r="F54" s="258"/>
      <c r="G54" s="259"/>
      <c r="H54" s="265" t="s">
        <v>232</v>
      </c>
      <c r="I54" s="265"/>
      <c r="J54" s="265" t="s">
        <v>236</v>
      </c>
    </row>
    <row r="55" spans="1:10" ht="12.75" customHeight="1">
      <c r="A55" s="147"/>
      <c r="B55" s="256"/>
      <c r="C55" s="255"/>
      <c r="D55" s="164" t="s">
        <v>202</v>
      </c>
      <c r="E55" s="164" t="s">
        <v>203</v>
      </c>
      <c r="F55" s="164" t="s">
        <v>204</v>
      </c>
      <c r="G55" s="165" t="s">
        <v>205</v>
      </c>
      <c r="H55" s="265"/>
      <c r="I55" s="265"/>
      <c r="J55" s="265"/>
    </row>
    <row r="56" spans="1:11" ht="12.75">
      <c r="A56" s="147"/>
      <c r="B56" s="166">
        <v>1</v>
      </c>
      <c r="C56" s="167" t="s">
        <v>237</v>
      </c>
      <c r="D56" s="164" t="e">
        <f>#REF!</f>
        <v>#REF!</v>
      </c>
      <c r="E56" s="164" t="e">
        <f>#REF!</f>
        <v>#REF!</v>
      </c>
      <c r="F56" s="164" t="e">
        <f>#REF!</f>
        <v>#REF!</v>
      </c>
      <c r="G56" s="164" t="e">
        <f>#REF!</f>
        <v>#REF!</v>
      </c>
      <c r="H56" s="163" t="e">
        <f>(D56+E56+F56)/3</f>
        <v>#REF!</v>
      </c>
      <c r="I56" s="168" t="e">
        <f>IF(H56-G56&lt;0,0,H56-G56)</f>
        <v>#REF!</v>
      </c>
      <c r="J56" s="168" t="e">
        <f>I56</f>
        <v>#REF!</v>
      </c>
      <c r="K56" s="148" t="s">
        <v>233</v>
      </c>
    </row>
    <row r="57" spans="1:11" ht="12.75">
      <c r="A57" s="147"/>
      <c r="B57" s="169">
        <v>2</v>
      </c>
      <c r="C57" s="167" t="s">
        <v>230</v>
      </c>
      <c r="D57" s="164" t="e">
        <f>IF(D65=0,0,#REF!)</f>
        <v>#REF!</v>
      </c>
      <c r="E57" s="164" t="e">
        <f>IF(E65=0,0,#REF!)</f>
        <v>#REF!</v>
      </c>
      <c r="F57" s="164" t="e">
        <f>IF(F65=0,0,#REF!)</f>
        <v>#REF!</v>
      </c>
      <c r="G57" s="164" t="e">
        <f>IF(G65=0,0,#REF!)</f>
        <v>#REF!</v>
      </c>
      <c r="H57" s="163" t="e">
        <f>(D57+E57+F57)/3</f>
        <v>#REF!</v>
      </c>
      <c r="I57" s="168"/>
      <c r="J57" s="168" t="e">
        <f>MAX(G57,H57)</f>
        <v>#REF!</v>
      </c>
      <c r="K57" s="148" t="s">
        <v>234</v>
      </c>
    </row>
    <row r="58" spans="1:11" ht="12.75">
      <c r="A58" s="147"/>
      <c r="B58" s="170"/>
      <c r="C58" s="171"/>
      <c r="D58" s="172"/>
      <c r="E58" s="172"/>
      <c r="F58" s="173"/>
      <c r="G58" s="174"/>
      <c r="H58" s="173"/>
      <c r="I58" s="173"/>
      <c r="J58" s="173"/>
      <c r="K58" s="175"/>
    </row>
    <row r="59" spans="1:11" ht="12.75">
      <c r="A59" s="147"/>
      <c r="B59" s="170"/>
      <c r="C59" s="171"/>
      <c r="D59" s="172"/>
      <c r="E59" s="172"/>
      <c r="F59" s="173"/>
      <c r="G59" s="174"/>
      <c r="H59" s="176" t="s">
        <v>110</v>
      </c>
      <c r="I59" s="177"/>
      <c r="J59" s="177" t="e">
        <f>J56*J57</f>
        <v>#REF!</v>
      </c>
      <c r="K59" s="178" t="s">
        <v>235</v>
      </c>
    </row>
    <row r="60" spans="1:10" ht="12.75">
      <c r="A60" s="170"/>
      <c r="B60" s="171"/>
      <c r="C60" s="179"/>
      <c r="D60" s="172"/>
      <c r="E60" s="173"/>
      <c r="G60" s="173"/>
      <c r="H60" s="173"/>
      <c r="I60" s="173"/>
      <c r="J60" s="173"/>
    </row>
    <row r="61" spans="1:10" ht="12.75">
      <c r="A61" s="170"/>
      <c r="B61" s="171"/>
      <c r="C61" s="179"/>
      <c r="D61" s="172"/>
      <c r="E61" s="173"/>
      <c r="G61" s="173"/>
      <c r="H61" s="173"/>
      <c r="I61" s="173"/>
      <c r="J61" s="173"/>
    </row>
    <row r="62" spans="1:10" ht="12.75">
      <c r="A62" s="156"/>
      <c r="C62" s="160" t="s">
        <v>173</v>
      </c>
      <c r="D62" s="161">
        <v>1</v>
      </c>
      <c r="E62" s="162">
        <v>2</v>
      </c>
      <c r="F62" s="162">
        <v>3</v>
      </c>
      <c r="G62" s="161">
        <v>4</v>
      </c>
      <c r="H62" s="161">
        <v>5</v>
      </c>
      <c r="I62" s="161"/>
      <c r="J62" s="161">
        <v>6</v>
      </c>
    </row>
    <row r="63" spans="1:10" ht="18" customHeight="1">
      <c r="A63" s="147"/>
      <c r="B63" s="256"/>
      <c r="C63" s="254" t="s">
        <v>151</v>
      </c>
      <c r="D63" s="257" t="s">
        <v>231</v>
      </c>
      <c r="E63" s="258"/>
      <c r="F63" s="258"/>
      <c r="G63" s="259"/>
      <c r="H63" s="265" t="s">
        <v>232</v>
      </c>
      <c r="I63" s="265"/>
      <c r="J63" s="265" t="s">
        <v>236</v>
      </c>
    </row>
    <row r="64" spans="1:10" ht="12.75" customHeight="1">
      <c r="A64" s="147"/>
      <c r="B64" s="256"/>
      <c r="C64" s="255"/>
      <c r="D64" s="164" t="s">
        <v>202</v>
      </c>
      <c r="E64" s="164" t="s">
        <v>203</v>
      </c>
      <c r="F64" s="164" t="s">
        <v>204</v>
      </c>
      <c r="G64" s="165" t="s">
        <v>205</v>
      </c>
      <c r="H64" s="265"/>
      <c r="I64" s="265"/>
      <c r="J64" s="265"/>
    </row>
    <row r="65" spans="1:11" ht="12.75">
      <c r="A65" s="147"/>
      <c r="B65" s="166">
        <v>1</v>
      </c>
      <c r="C65" s="167" t="s">
        <v>237</v>
      </c>
      <c r="D65" s="164" t="e">
        <f>#REF!</f>
        <v>#REF!</v>
      </c>
      <c r="E65" s="164" t="e">
        <f>#REF!</f>
        <v>#REF!</v>
      </c>
      <c r="F65" s="164" t="e">
        <f>#REF!</f>
        <v>#REF!</v>
      </c>
      <c r="G65" s="164" t="e">
        <f>#REF!</f>
        <v>#REF!</v>
      </c>
      <c r="H65" s="163" t="e">
        <f>(D65+E65+F65)/3</f>
        <v>#REF!</v>
      </c>
      <c r="I65" s="168" t="e">
        <f>IF(H65-G65&lt;0,0,H65-G65)</f>
        <v>#REF!</v>
      </c>
      <c r="J65" s="168" t="e">
        <f>I65</f>
        <v>#REF!</v>
      </c>
      <c r="K65" s="148" t="s">
        <v>233</v>
      </c>
    </row>
    <row r="66" spans="1:11" ht="12.75">
      <c r="A66" s="147"/>
      <c r="B66" s="169">
        <v>2</v>
      </c>
      <c r="C66" s="167" t="s">
        <v>230</v>
      </c>
      <c r="D66" s="164" t="e">
        <f>IF(D65=0,0,#REF!)</f>
        <v>#REF!</v>
      </c>
      <c r="E66" s="164" t="e">
        <f>IF(E65=0,0,#REF!)</f>
        <v>#REF!</v>
      </c>
      <c r="F66" s="164" t="e">
        <f>IF(F65=0,0,#REF!)</f>
        <v>#REF!</v>
      </c>
      <c r="G66" s="164" t="e">
        <f>IF(G65=0,0,#REF!)</f>
        <v>#REF!</v>
      </c>
      <c r="H66" s="163" t="e">
        <f>(D66+E66+F66)/3</f>
        <v>#REF!</v>
      </c>
      <c r="I66" s="168"/>
      <c r="J66" s="168" t="e">
        <f>MAX(G66,H66)</f>
        <v>#REF!</v>
      </c>
      <c r="K66" s="148" t="s">
        <v>234</v>
      </c>
    </row>
    <row r="67" spans="1:11" ht="12.75">
      <c r="A67" s="147"/>
      <c r="B67" s="170"/>
      <c r="C67" s="171"/>
      <c r="D67" s="172"/>
      <c r="E67" s="172"/>
      <c r="F67" s="173"/>
      <c r="G67" s="174"/>
      <c r="H67" s="173"/>
      <c r="I67" s="173"/>
      <c r="J67" s="173"/>
      <c r="K67" s="175"/>
    </row>
    <row r="68" spans="1:11" ht="12.75">
      <c r="A68" s="147"/>
      <c r="B68" s="170"/>
      <c r="C68" s="171"/>
      <c r="D68" s="172"/>
      <c r="E68" s="172"/>
      <c r="F68" s="173"/>
      <c r="G68" s="174"/>
      <c r="H68" s="176" t="s">
        <v>110</v>
      </c>
      <c r="I68" s="177"/>
      <c r="J68" s="177" t="e">
        <f>J65*J66</f>
        <v>#REF!</v>
      </c>
      <c r="K68" s="178" t="s">
        <v>235</v>
      </c>
    </row>
    <row r="71" spans="1:10" ht="12.75">
      <c r="A71" s="156"/>
      <c r="C71" s="160" t="s">
        <v>173</v>
      </c>
      <c r="D71" s="161">
        <v>1</v>
      </c>
      <c r="E71" s="162">
        <v>2</v>
      </c>
      <c r="F71" s="162">
        <v>3</v>
      </c>
      <c r="G71" s="161">
        <v>4</v>
      </c>
      <c r="H71" s="161">
        <v>5</v>
      </c>
      <c r="I71" s="161"/>
      <c r="J71" s="161">
        <v>6</v>
      </c>
    </row>
    <row r="72" spans="1:10" ht="18" customHeight="1">
      <c r="A72" s="147"/>
      <c r="B72" s="256"/>
      <c r="C72" s="254" t="s">
        <v>8</v>
      </c>
      <c r="D72" s="257" t="s">
        <v>231</v>
      </c>
      <c r="E72" s="258"/>
      <c r="F72" s="258"/>
      <c r="G72" s="259"/>
      <c r="H72" s="265" t="s">
        <v>232</v>
      </c>
      <c r="I72" s="265"/>
      <c r="J72" s="265" t="s">
        <v>236</v>
      </c>
    </row>
    <row r="73" spans="1:10" ht="12.75" customHeight="1">
      <c r="A73" s="147"/>
      <c r="B73" s="256"/>
      <c r="C73" s="255"/>
      <c r="D73" s="164" t="s">
        <v>202</v>
      </c>
      <c r="E73" s="164" t="s">
        <v>203</v>
      </c>
      <c r="F73" s="164" t="s">
        <v>204</v>
      </c>
      <c r="G73" s="165" t="s">
        <v>205</v>
      </c>
      <c r="H73" s="265"/>
      <c r="I73" s="265"/>
      <c r="J73" s="265"/>
    </row>
    <row r="74" spans="1:11" ht="12.75">
      <c r="A74" s="147"/>
      <c r="B74" s="166">
        <v>1</v>
      </c>
      <c r="C74" s="167" t="s">
        <v>237</v>
      </c>
      <c r="D74" s="164" t="e">
        <f>#REF!</f>
        <v>#REF!</v>
      </c>
      <c r="E74" s="164" t="e">
        <f>#REF!</f>
        <v>#REF!</v>
      </c>
      <c r="F74" s="164" t="e">
        <f>#REF!</f>
        <v>#REF!</v>
      </c>
      <c r="G74" s="164" t="e">
        <f>#REF!</f>
        <v>#REF!</v>
      </c>
      <c r="H74" s="163" t="e">
        <f>(D74+E74+F74)/3</f>
        <v>#REF!</v>
      </c>
      <c r="I74" s="168" t="e">
        <f>IF(H74-G74&lt;0,0,H74-G74)</f>
        <v>#REF!</v>
      </c>
      <c r="J74" s="168" t="e">
        <f>I74</f>
        <v>#REF!</v>
      </c>
      <c r="K74" s="148" t="s">
        <v>233</v>
      </c>
    </row>
    <row r="75" spans="1:11" ht="12.75">
      <c r="A75" s="147"/>
      <c r="B75" s="169">
        <v>2</v>
      </c>
      <c r="C75" s="167" t="s">
        <v>230</v>
      </c>
      <c r="D75" s="164" t="e">
        <f>IF(D74=0,0,#REF!)</f>
        <v>#REF!</v>
      </c>
      <c r="E75" s="164" t="e">
        <f>IF(E74=0,0,#REF!)</f>
        <v>#REF!</v>
      </c>
      <c r="F75" s="164" t="e">
        <f>IF(F74=0,0,#REF!)</f>
        <v>#REF!</v>
      </c>
      <c r="G75" s="164" t="e">
        <f>IF(G74=0,0,#REF!)</f>
        <v>#REF!</v>
      </c>
      <c r="H75" s="163" t="e">
        <f>(D75+E75+F75)/3</f>
        <v>#REF!</v>
      </c>
      <c r="I75" s="168"/>
      <c r="J75" s="168" t="e">
        <f>MAX(G75,H75)</f>
        <v>#REF!</v>
      </c>
      <c r="K75" s="148" t="s">
        <v>234</v>
      </c>
    </row>
    <row r="76" spans="1:11" ht="12.75">
      <c r="A76" s="147"/>
      <c r="B76" s="170"/>
      <c r="C76" s="171"/>
      <c r="D76" s="172"/>
      <c r="E76" s="172"/>
      <c r="F76" s="173"/>
      <c r="G76" s="174"/>
      <c r="H76" s="173"/>
      <c r="I76" s="173"/>
      <c r="J76" s="173"/>
      <c r="K76" s="175"/>
    </row>
    <row r="77" spans="1:11" ht="12.75">
      <c r="A77" s="147"/>
      <c r="B77" s="170"/>
      <c r="C77" s="171"/>
      <c r="D77" s="172"/>
      <c r="E77" s="172"/>
      <c r="F77" s="173"/>
      <c r="G77" s="174"/>
      <c r="H77" s="176" t="s">
        <v>110</v>
      </c>
      <c r="I77" s="177"/>
      <c r="J77" s="177" t="e">
        <f>J74*J75</f>
        <v>#REF!</v>
      </c>
      <c r="K77" s="178" t="s">
        <v>235</v>
      </c>
    </row>
    <row r="79" spans="1:11" ht="25.5">
      <c r="A79" s="149" t="s">
        <v>238</v>
      </c>
      <c r="B79" s="149"/>
      <c r="C79" s="149"/>
      <c r="D79" s="150"/>
      <c r="E79" s="150"/>
      <c r="F79" s="151"/>
      <c r="G79" s="152"/>
      <c r="H79" s="152"/>
      <c r="I79" s="152"/>
      <c r="J79" s="151"/>
      <c r="K79" s="146" t="str">
        <f>'GI'!$F$2</f>
        <v>V 1.18</v>
      </c>
    </row>
    <row r="80" spans="1:9" ht="16.5" customHeight="1">
      <c r="A80" s="154"/>
      <c r="B80" s="155" t="s">
        <v>171</v>
      </c>
      <c r="C80" s="155"/>
      <c r="D80" s="247" t="e">
        <f>#REF!</f>
        <v>#REF!</v>
      </c>
      <c r="E80" s="247"/>
      <c r="F80" s="247"/>
      <c r="G80" s="247"/>
      <c r="H80" s="247"/>
      <c r="I80" s="152"/>
    </row>
    <row r="81" spans="1:9" ht="15.75" customHeight="1">
      <c r="A81" s="154"/>
      <c r="B81" s="155" t="s">
        <v>172</v>
      </c>
      <c r="C81" s="155"/>
      <c r="D81" s="263" t="e">
        <f>#REF!</f>
        <v>#REF!</v>
      </c>
      <c r="E81" s="263"/>
      <c r="F81" s="263"/>
      <c r="G81" s="263"/>
      <c r="H81" s="263"/>
      <c r="I81" s="152"/>
    </row>
    <row r="82" spans="1:7" ht="12.75">
      <c r="A82" s="156"/>
      <c r="C82" s="157"/>
      <c r="D82" s="158"/>
      <c r="E82" s="159"/>
      <c r="F82" s="159"/>
      <c r="G82" s="158"/>
    </row>
    <row r="83" spans="1:10" ht="12.75">
      <c r="A83" s="156"/>
      <c r="C83" s="160" t="s">
        <v>173</v>
      </c>
      <c r="D83" s="161">
        <v>1</v>
      </c>
      <c r="E83" s="162">
        <v>2</v>
      </c>
      <c r="F83" s="162">
        <v>3</v>
      </c>
      <c r="G83" s="161">
        <v>4</v>
      </c>
      <c r="H83" s="161">
        <v>5</v>
      </c>
      <c r="I83" s="161"/>
      <c r="J83" s="161">
        <v>6</v>
      </c>
    </row>
    <row r="84" spans="1:10" ht="18" customHeight="1">
      <c r="A84" s="147"/>
      <c r="B84" s="256"/>
      <c r="C84" s="254" t="s">
        <v>9</v>
      </c>
      <c r="D84" s="257" t="s">
        <v>231</v>
      </c>
      <c r="E84" s="258"/>
      <c r="F84" s="258"/>
      <c r="G84" s="259"/>
      <c r="H84" s="265" t="s">
        <v>232</v>
      </c>
      <c r="I84" s="265"/>
      <c r="J84" s="265" t="s">
        <v>236</v>
      </c>
    </row>
    <row r="85" spans="1:10" ht="12.75" customHeight="1">
      <c r="A85" s="147"/>
      <c r="B85" s="256"/>
      <c r="C85" s="255"/>
      <c r="D85" s="164" t="s">
        <v>202</v>
      </c>
      <c r="E85" s="164" t="s">
        <v>203</v>
      </c>
      <c r="F85" s="164" t="s">
        <v>204</v>
      </c>
      <c r="G85" s="165" t="s">
        <v>205</v>
      </c>
      <c r="H85" s="265"/>
      <c r="I85" s="265"/>
      <c r="J85" s="265"/>
    </row>
    <row r="86" spans="1:11" ht="12.75">
      <c r="A86" s="147"/>
      <c r="B86" s="166">
        <v>1</v>
      </c>
      <c r="C86" s="167" t="s">
        <v>237</v>
      </c>
      <c r="D86" s="164" t="e">
        <f>#REF!</f>
        <v>#REF!</v>
      </c>
      <c r="E86" s="164" t="e">
        <f>#REF!</f>
        <v>#REF!</v>
      </c>
      <c r="F86" s="164" t="e">
        <f>#REF!</f>
        <v>#REF!</v>
      </c>
      <c r="G86" s="164" t="e">
        <f>#REF!</f>
        <v>#REF!</v>
      </c>
      <c r="H86" s="163" t="e">
        <f>(D86+E86+F86)/3</f>
        <v>#REF!</v>
      </c>
      <c r="I86" s="168" t="e">
        <f>IF(H86-G86&lt;0,0,H86-G86)</f>
        <v>#REF!</v>
      </c>
      <c r="J86" s="168" t="e">
        <f>I86</f>
        <v>#REF!</v>
      </c>
      <c r="K86" s="148" t="s">
        <v>233</v>
      </c>
    </row>
    <row r="87" spans="1:11" ht="12.75">
      <c r="A87" s="147"/>
      <c r="B87" s="169">
        <v>2</v>
      </c>
      <c r="C87" s="167" t="s">
        <v>230</v>
      </c>
      <c r="D87" s="164" t="e">
        <f>IF(D86=0,0,#REF!)</f>
        <v>#REF!</v>
      </c>
      <c r="E87" s="164" t="e">
        <f>IF(E86=0,0,#REF!)</f>
        <v>#REF!</v>
      </c>
      <c r="F87" s="164" t="e">
        <f>IF(F86=0,0,#REF!)</f>
        <v>#REF!</v>
      </c>
      <c r="G87" s="164" t="e">
        <f>IF(G86=0,0,#REF!)</f>
        <v>#REF!</v>
      </c>
      <c r="H87" s="163" t="e">
        <f>(D87+E87+F87)/3</f>
        <v>#REF!</v>
      </c>
      <c r="I87" s="168"/>
      <c r="J87" s="168" t="e">
        <f>MAX(G87,H87)</f>
        <v>#REF!</v>
      </c>
      <c r="K87" s="148" t="s">
        <v>234</v>
      </c>
    </row>
    <row r="88" spans="1:11" ht="12.75">
      <c r="A88" s="147"/>
      <c r="B88" s="170"/>
      <c r="C88" s="171"/>
      <c r="D88" s="172"/>
      <c r="E88" s="172"/>
      <c r="F88" s="173"/>
      <c r="G88" s="174"/>
      <c r="H88" s="173"/>
      <c r="I88" s="173"/>
      <c r="J88" s="173"/>
      <c r="K88" s="175"/>
    </row>
    <row r="89" spans="1:11" ht="12.75">
      <c r="A89" s="147"/>
      <c r="B89" s="170"/>
      <c r="C89" s="171"/>
      <c r="D89" s="172"/>
      <c r="E89" s="172"/>
      <c r="F89" s="173"/>
      <c r="G89" s="174"/>
      <c r="H89" s="176" t="s">
        <v>110</v>
      </c>
      <c r="I89" s="177"/>
      <c r="J89" s="177" t="e">
        <f>J86*J87</f>
        <v>#REF!</v>
      </c>
      <c r="K89" s="178" t="s">
        <v>235</v>
      </c>
    </row>
    <row r="90" spans="1:11" ht="12.75">
      <c r="A90" s="147"/>
      <c r="B90" s="170"/>
      <c r="C90" s="171"/>
      <c r="D90" s="172"/>
      <c r="E90" s="172"/>
      <c r="F90" s="173"/>
      <c r="G90" s="174"/>
      <c r="H90" s="185"/>
      <c r="I90" s="186"/>
      <c r="J90" s="186"/>
      <c r="K90" s="178"/>
    </row>
    <row r="91" spans="1:9" ht="13.5" customHeight="1">
      <c r="A91" s="180"/>
      <c r="B91" s="181"/>
      <c r="C91" s="182"/>
      <c r="D91" s="183"/>
      <c r="E91" s="184"/>
      <c r="F91" s="184"/>
      <c r="G91" s="152"/>
      <c r="H91" s="152"/>
      <c r="I91" s="152"/>
    </row>
    <row r="92" spans="1:10" ht="12.75">
      <c r="A92" s="156"/>
      <c r="C92" s="160" t="s">
        <v>173</v>
      </c>
      <c r="D92" s="161">
        <v>1</v>
      </c>
      <c r="E92" s="162">
        <v>2</v>
      </c>
      <c r="F92" s="162">
        <v>3</v>
      </c>
      <c r="G92" s="161">
        <v>4</v>
      </c>
      <c r="H92" s="161">
        <v>5</v>
      </c>
      <c r="I92" s="161"/>
      <c r="J92" s="161">
        <v>6</v>
      </c>
    </row>
    <row r="93" spans="1:10" ht="18" customHeight="1">
      <c r="A93" s="147"/>
      <c r="B93" s="256"/>
      <c r="C93" s="254" t="s">
        <v>196</v>
      </c>
      <c r="D93" s="257" t="s">
        <v>231</v>
      </c>
      <c r="E93" s="258"/>
      <c r="F93" s="258"/>
      <c r="G93" s="259"/>
      <c r="H93" s="265" t="s">
        <v>232</v>
      </c>
      <c r="I93" s="265"/>
      <c r="J93" s="265" t="s">
        <v>236</v>
      </c>
    </row>
    <row r="94" spans="1:10" ht="12.75" customHeight="1">
      <c r="A94" s="147"/>
      <c r="B94" s="256"/>
      <c r="C94" s="255"/>
      <c r="D94" s="164" t="s">
        <v>202</v>
      </c>
      <c r="E94" s="164" t="s">
        <v>203</v>
      </c>
      <c r="F94" s="164" t="s">
        <v>204</v>
      </c>
      <c r="G94" s="165" t="s">
        <v>205</v>
      </c>
      <c r="H94" s="265"/>
      <c r="I94" s="265"/>
      <c r="J94" s="265"/>
    </row>
    <row r="95" spans="1:11" ht="12.75">
      <c r="A95" s="147"/>
      <c r="B95" s="166">
        <v>1</v>
      </c>
      <c r="C95" s="167" t="s">
        <v>237</v>
      </c>
      <c r="D95" s="164" t="e">
        <f>#REF!</f>
        <v>#REF!</v>
      </c>
      <c r="E95" s="164" t="e">
        <f>#REF!</f>
        <v>#REF!</v>
      </c>
      <c r="F95" s="164" t="e">
        <f>#REF!</f>
        <v>#REF!</v>
      </c>
      <c r="G95" s="164" t="e">
        <f>#REF!</f>
        <v>#REF!</v>
      </c>
      <c r="H95" s="163" t="e">
        <f>(D95+E95+F95)/3</f>
        <v>#REF!</v>
      </c>
      <c r="I95" s="168" t="e">
        <f>IF(H95-G95&lt;0,0,H95-G95)</f>
        <v>#REF!</v>
      </c>
      <c r="J95" s="168" t="e">
        <f>I95</f>
        <v>#REF!</v>
      </c>
      <c r="K95" s="148" t="s">
        <v>233</v>
      </c>
    </row>
    <row r="96" spans="1:11" ht="12.75">
      <c r="A96" s="147"/>
      <c r="B96" s="169">
        <v>2</v>
      </c>
      <c r="C96" s="167" t="s">
        <v>230</v>
      </c>
      <c r="D96" s="164" t="e">
        <f>IF(D95=0,0,#REF!)</f>
        <v>#REF!</v>
      </c>
      <c r="E96" s="164" t="e">
        <f>IF(E95=0,0,#REF!)</f>
        <v>#REF!</v>
      </c>
      <c r="F96" s="164" t="e">
        <f>IF(F95=0,0,#REF!)</f>
        <v>#REF!</v>
      </c>
      <c r="G96" s="164" t="e">
        <f>IF(G95=0,0,#REF!)</f>
        <v>#REF!</v>
      </c>
      <c r="H96" s="163" t="e">
        <f>(D96+E96+F96)/3</f>
        <v>#REF!</v>
      </c>
      <c r="I96" s="168"/>
      <c r="J96" s="168" t="e">
        <f>MAX(G96,H96)</f>
        <v>#REF!</v>
      </c>
      <c r="K96" s="148" t="s">
        <v>234</v>
      </c>
    </row>
    <row r="97" spans="1:11" ht="12.75">
      <c r="A97" s="147"/>
      <c r="B97" s="170"/>
      <c r="C97" s="171"/>
      <c r="D97" s="172"/>
      <c r="E97" s="172"/>
      <c r="F97" s="173"/>
      <c r="G97" s="174"/>
      <c r="H97" s="173"/>
      <c r="I97" s="173"/>
      <c r="J97" s="173"/>
      <c r="K97" s="175"/>
    </row>
    <row r="98" spans="1:11" ht="12.75">
      <c r="A98" s="147"/>
      <c r="B98" s="170"/>
      <c r="C98" s="171"/>
      <c r="D98" s="172"/>
      <c r="E98" s="172"/>
      <c r="F98" s="173"/>
      <c r="G98" s="174"/>
      <c r="H98" s="176" t="s">
        <v>110</v>
      </c>
      <c r="I98" s="177"/>
      <c r="J98" s="177" t="e">
        <f>J95*J96</f>
        <v>#REF!</v>
      </c>
      <c r="K98" s="178" t="s">
        <v>235</v>
      </c>
    </row>
    <row r="99" spans="1:10" ht="12.75">
      <c r="A99" s="170"/>
      <c r="B99" s="171"/>
      <c r="C99" s="179"/>
      <c r="D99" s="172"/>
      <c r="E99" s="173"/>
      <c r="G99" s="173"/>
      <c r="H99" s="173"/>
      <c r="I99" s="173"/>
      <c r="J99" s="173"/>
    </row>
    <row r="100" spans="1:10" ht="12.75">
      <c r="A100" s="170"/>
      <c r="B100" s="171"/>
      <c r="C100" s="179"/>
      <c r="D100" s="172"/>
      <c r="E100" s="173"/>
      <c r="G100" s="173"/>
      <c r="H100" s="173"/>
      <c r="I100" s="173"/>
      <c r="J100" s="173"/>
    </row>
    <row r="101" spans="1:10" ht="12.75">
      <c r="A101" s="156"/>
      <c r="C101" s="160" t="s">
        <v>173</v>
      </c>
      <c r="D101" s="161">
        <v>1</v>
      </c>
      <c r="E101" s="162">
        <v>2</v>
      </c>
      <c r="F101" s="162">
        <v>3</v>
      </c>
      <c r="G101" s="161">
        <v>4</v>
      </c>
      <c r="H101" s="161">
        <v>5</v>
      </c>
      <c r="I101" s="161"/>
      <c r="J101" s="161">
        <v>6</v>
      </c>
    </row>
    <row r="102" spans="1:10" ht="18" customHeight="1">
      <c r="A102" s="147"/>
      <c r="B102" s="256"/>
      <c r="C102" s="254" t="s">
        <v>10</v>
      </c>
      <c r="D102" s="257" t="s">
        <v>231</v>
      </c>
      <c r="E102" s="258"/>
      <c r="F102" s="258"/>
      <c r="G102" s="259"/>
      <c r="H102" s="265" t="s">
        <v>232</v>
      </c>
      <c r="I102" s="265"/>
      <c r="J102" s="265" t="s">
        <v>236</v>
      </c>
    </row>
    <row r="103" spans="1:10" ht="12.75" customHeight="1">
      <c r="A103" s="147"/>
      <c r="B103" s="256"/>
      <c r="C103" s="255"/>
      <c r="D103" s="164" t="s">
        <v>202</v>
      </c>
      <c r="E103" s="164" t="s">
        <v>203</v>
      </c>
      <c r="F103" s="164" t="s">
        <v>204</v>
      </c>
      <c r="G103" s="165" t="s">
        <v>205</v>
      </c>
      <c r="H103" s="265"/>
      <c r="I103" s="265"/>
      <c r="J103" s="265"/>
    </row>
    <row r="104" spans="1:11" ht="12.75">
      <c r="A104" s="147"/>
      <c r="B104" s="166">
        <v>1</v>
      </c>
      <c r="C104" s="167" t="s">
        <v>237</v>
      </c>
      <c r="D104" s="164" t="e">
        <f>#REF!</f>
        <v>#REF!</v>
      </c>
      <c r="E104" s="164" t="e">
        <f>#REF!</f>
        <v>#REF!</v>
      </c>
      <c r="F104" s="164" t="e">
        <f>#REF!</f>
        <v>#REF!</v>
      </c>
      <c r="G104" s="164" t="e">
        <f>#REF!</f>
        <v>#REF!</v>
      </c>
      <c r="H104" s="163" t="e">
        <f>(D104+E104+F104)/3</f>
        <v>#REF!</v>
      </c>
      <c r="I104" s="168" t="e">
        <f>IF(H104-G104&lt;0,0,H104-G104)</f>
        <v>#REF!</v>
      </c>
      <c r="J104" s="168" t="e">
        <f>I104</f>
        <v>#REF!</v>
      </c>
      <c r="K104" s="148" t="s">
        <v>233</v>
      </c>
    </row>
    <row r="105" spans="1:11" ht="12.75">
      <c r="A105" s="147"/>
      <c r="B105" s="169">
        <v>2</v>
      </c>
      <c r="C105" s="167" t="s">
        <v>230</v>
      </c>
      <c r="D105" s="164" t="e">
        <f>IF(D104=0,0,#REF!)</f>
        <v>#REF!</v>
      </c>
      <c r="E105" s="164" t="e">
        <f>IF(E104=0,0,#REF!)</f>
        <v>#REF!</v>
      </c>
      <c r="F105" s="164" t="e">
        <f>IF(F104=0,0,#REF!)</f>
        <v>#REF!</v>
      </c>
      <c r="G105" s="164" t="e">
        <f>IF(G104=0,0,#REF!)</f>
        <v>#REF!</v>
      </c>
      <c r="H105" s="163" t="e">
        <f>(D105+E105+F105)/3</f>
        <v>#REF!</v>
      </c>
      <c r="I105" s="168"/>
      <c r="J105" s="168" t="e">
        <f>MAX(G105,H105)</f>
        <v>#REF!</v>
      </c>
      <c r="K105" s="148" t="s">
        <v>234</v>
      </c>
    </row>
    <row r="106" spans="1:11" ht="12.75">
      <c r="A106" s="147"/>
      <c r="B106" s="170"/>
      <c r="C106" s="171"/>
      <c r="D106" s="172"/>
      <c r="E106" s="172"/>
      <c r="F106" s="173"/>
      <c r="G106" s="174"/>
      <c r="H106" s="173"/>
      <c r="I106" s="173"/>
      <c r="J106" s="173"/>
      <c r="K106" s="175"/>
    </row>
    <row r="107" spans="1:11" ht="12.75">
      <c r="A107" s="147"/>
      <c r="B107" s="170"/>
      <c r="C107" s="171"/>
      <c r="D107" s="172"/>
      <c r="E107" s="172"/>
      <c r="F107" s="173"/>
      <c r="G107" s="174"/>
      <c r="H107" s="176" t="s">
        <v>110</v>
      </c>
      <c r="I107" s="177"/>
      <c r="J107" s="177" t="e">
        <f>J104*J105</f>
        <v>#REF!</v>
      </c>
      <c r="K107" s="178" t="s">
        <v>235</v>
      </c>
    </row>
    <row r="110" spans="1:10" ht="12.75">
      <c r="A110" s="156"/>
      <c r="C110" s="160" t="s">
        <v>173</v>
      </c>
      <c r="D110" s="161">
        <v>1</v>
      </c>
      <c r="E110" s="162">
        <v>2</v>
      </c>
      <c r="F110" s="162">
        <v>3</v>
      </c>
      <c r="G110" s="161">
        <v>4</v>
      </c>
      <c r="H110" s="161">
        <v>5</v>
      </c>
      <c r="I110" s="161"/>
      <c r="J110" s="161">
        <v>6</v>
      </c>
    </row>
    <row r="111" spans="1:10" ht="18" customHeight="1">
      <c r="A111" s="147"/>
      <c r="B111" s="256"/>
      <c r="C111" s="254" t="s">
        <v>197</v>
      </c>
      <c r="D111" s="257" t="s">
        <v>231</v>
      </c>
      <c r="E111" s="258"/>
      <c r="F111" s="258"/>
      <c r="G111" s="259"/>
      <c r="H111" s="265" t="s">
        <v>232</v>
      </c>
      <c r="I111" s="265"/>
      <c r="J111" s="265" t="s">
        <v>236</v>
      </c>
    </row>
    <row r="112" spans="1:10" ht="12.75" customHeight="1">
      <c r="A112" s="147"/>
      <c r="B112" s="256"/>
      <c r="C112" s="255"/>
      <c r="D112" s="164" t="s">
        <v>202</v>
      </c>
      <c r="E112" s="164" t="s">
        <v>203</v>
      </c>
      <c r="F112" s="164" t="s">
        <v>204</v>
      </c>
      <c r="G112" s="165" t="s">
        <v>205</v>
      </c>
      <c r="H112" s="265"/>
      <c r="I112" s="265"/>
      <c r="J112" s="265"/>
    </row>
    <row r="113" spans="1:11" ht="12.75">
      <c r="A113" s="147"/>
      <c r="B113" s="166">
        <v>1</v>
      </c>
      <c r="C113" s="167" t="s">
        <v>237</v>
      </c>
      <c r="D113" s="164" t="e">
        <f>#REF!</f>
        <v>#REF!</v>
      </c>
      <c r="E113" s="164" t="e">
        <f>#REF!</f>
        <v>#REF!</v>
      </c>
      <c r="F113" s="164" t="e">
        <f>#REF!</f>
        <v>#REF!</v>
      </c>
      <c r="G113" s="164" t="e">
        <f>#REF!</f>
        <v>#REF!</v>
      </c>
      <c r="H113" s="163" t="e">
        <f>(D113+E113+F113)/3</f>
        <v>#REF!</v>
      </c>
      <c r="I113" s="168" t="e">
        <f>IF(H113-G113&lt;0,0,H113-G113)</f>
        <v>#REF!</v>
      </c>
      <c r="J113" s="168" t="e">
        <f>I113</f>
        <v>#REF!</v>
      </c>
      <c r="K113" s="148" t="s">
        <v>233</v>
      </c>
    </row>
    <row r="114" spans="1:11" ht="12.75">
      <c r="A114" s="147"/>
      <c r="B114" s="169">
        <v>2</v>
      </c>
      <c r="C114" s="167" t="s">
        <v>230</v>
      </c>
      <c r="D114" s="164" t="e">
        <f>IF(D113=0,0,#REF!)</f>
        <v>#REF!</v>
      </c>
      <c r="E114" s="164" t="e">
        <f>IF(E113=0,0,#REF!)</f>
        <v>#REF!</v>
      </c>
      <c r="F114" s="164" t="e">
        <f>IF(F113=0,0,#REF!)</f>
        <v>#REF!</v>
      </c>
      <c r="G114" s="164" t="e">
        <f>IF(G113=0,0,#REF!)</f>
        <v>#REF!</v>
      </c>
      <c r="H114" s="163" t="e">
        <f>(D114+E114+F114)/3</f>
        <v>#REF!</v>
      </c>
      <c r="I114" s="168"/>
      <c r="J114" s="168" t="e">
        <f>MAX(G114,H114)</f>
        <v>#REF!</v>
      </c>
      <c r="K114" s="148" t="s">
        <v>234</v>
      </c>
    </row>
    <row r="115" spans="1:11" ht="12.75">
      <c r="A115" s="147"/>
      <c r="B115" s="170"/>
      <c r="C115" s="171"/>
      <c r="D115" s="172"/>
      <c r="E115" s="172"/>
      <c r="F115" s="173"/>
      <c r="G115" s="174"/>
      <c r="H115" s="173"/>
      <c r="I115" s="173"/>
      <c r="J115" s="173"/>
      <c r="K115" s="175"/>
    </row>
    <row r="116" spans="1:11" ht="12.75">
      <c r="A116" s="147"/>
      <c r="B116" s="170"/>
      <c r="C116" s="171"/>
      <c r="D116" s="172"/>
      <c r="E116" s="172"/>
      <c r="F116" s="173"/>
      <c r="G116" s="174"/>
      <c r="H116" s="176" t="s">
        <v>110</v>
      </c>
      <c r="I116" s="177"/>
      <c r="J116" s="177" t="e">
        <f>J113*J114</f>
        <v>#REF!</v>
      </c>
      <c r="K116" s="178" t="s">
        <v>235</v>
      </c>
    </row>
    <row r="118" spans="1:11" ht="25.5">
      <c r="A118" s="149" t="s">
        <v>238</v>
      </c>
      <c r="B118" s="149"/>
      <c r="C118" s="149"/>
      <c r="D118" s="150"/>
      <c r="E118" s="150"/>
      <c r="F118" s="151"/>
      <c r="G118" s="152"/>
      <c r="H118" s="152"/>
      <c r="I118" s="152"/>
      <c r="J118" s="151"/>
      <c r="K118" s="146" t="str">
        <f>'GI'!$F$2</f>
        <v>V 1.18</v>
      </c>
    </row>
    <row r="119" spans="1:9" ht="16.5" customHeight="1">
      <c r="A119" s="154"/>
      <c r="B119" s="155" t="s">
        <v>171</v>
      </c>
      <c r="C119" s="155"/>
      <c r="D119" s="247" t="e">
        <f>#REF!</f>
        <v>#REF!</v>
      </c>
      <c r="E119" s="247"/>
      <c r="F119" s="247"/>
      <c r="G119" s="247"/>
      <c r="H119" s="247"/>
      <c r="I119" s="152"/>
    </row>
    <row r="120" spans="1:9" ht="15.75" customHeight="1">
      <c r="A120" s="154"/>
      <c r="B120" s="155" t="s">
        <v>172</v>
      </c>
      <c r="C120" s="155"/>
      <c r="D120" s="263" t="e">
        <f>#REF!</f>
        <v>#REF!</v>
      </c>
      <c r="E120" s="263"/>
      <c r="F120" s="263"/>
      <c r="G120" s="263"/>
      <c r="H120" s="263"/>
      <c r="I120" s="152"/>
    </row>
    <row r="121" spans="1:9" ht="15.75" customHeight="1">
      <c r="A121" s="154"/>
      <c r="B121" s="155"/>
      <c r="C121" s="155"/>
      <c r="D121" s="115"/>
      <c r="E121" s="115"/>
      <c r="F121" s="115"/>
      <c r="G121" s="115"/>
      <c r="H121" s="115"/>
      <c r="I121" s="152"/>
    </row>
    <row r="122" spans="1:10" ht="12.75">
      <c r="A122" s="156"/>
      <c r="C122" s="160" t="s">
        <v>173</v>
      </c>
      <c r="D122" s="161">
        <v>1</v>
      </c>
      <c r="E122" s="162">
        <v>2</v>
      </c>
      <c r="F122" s="162">
        <v>3</v>
      </c>
      <c r="G122" s="161">
        <v>4</v>
      </c>
      <c r="H122" s="161">
        <v>5</v>
      </c>
      <c r="I122" s="161"/>
      <c r="J122" s="161">
        <v>6</v>
      </c>
    </row>
    <row r="123" spans="1:10" ht="18" customHeight="1">
      <c r="A123" s="147"/>
      <c r="B123" s="256"/>
      <c r="C123" s="254" t="s">
        <v>193</v>
      </c>
      <c r="D123" s="257" t="s">
        <v>231</v>
      </c>
      <c r="E123" s="258"/>
      <c r="F123" s="258"/>
      <c r="G123" s="259"/>
      <c r="H123" s="265" t="s">
        <v>232</v>
      </c>
      <c r="I123" s="265"/>
      <c r="J123" s="265" t="s">
        <v>236</v>
      </c>
    </row>
    <row r="124" spans="1:10" ht="12.75" customHeight="1">
      <c r="A124" s="147"/>
      <c r="B124" s="256"/>
      <c r="C124" s="255"/>
      <c r="D124" s="164" t="s">
        <v>202</v>
      </c>
      <c r="E124" s="164" t="s">
        <v>203</v>
      </c>
      <c r="F124" s="164" t="s">
        <v>204</v>
      </c>
      <c r="G124" s="165" t="s">
        <v>205</v>
      </c>
      <c r="H124" s="265"/>
      <c r="I124" s="265"/>
      <c r="J124" s="265"/>
    </row>
    <row r="125" spans="1:11" ht="12.75">
      <c r="A125" s="147"/>
      <c r="B125" s="166">
        <v>1</v>
      </c>
      <c r="C125" s="167" t="s">
        <v>237</v>
      </c>
      <c r="D125" s="164" t="e">
        <f>#REF!</f>
        <v>#REF!</v>
      </c>
      <c r="E125" s="164" t="e">
        <f>#REF!</f>
        <v>#REF!</v>
      </c>
      <c r="F125" s="164" t="e">
        <f>#REF!</f>
        <v>#REF!</v>
      </c>
      <c r="G125" s="164" t="e">
        <f>#REF!</f>
        <v>#REF!</v>
      </c>
      <c r="H125" s="163" t="e">
        <f>(D125+E125+F125)/3</f>
        <v>#REF!</v>
      </c>
      <c r="I125" s="168" t="e">
        <f>IF(H125-G125&lt;0,0,H125-G125)</f>
        <v>#REF!</v>
      </c>
      <c r="J125" s="168" t="e">
        <f>I125</f>
        <v>#REF!</v>
      </c>
      <c r="K125" s="148" t="s">
        <v>233</v>
      </c>
    </row>
    <row r="126" spans="1:11" ht="12.75">
      <c r="A126" s="147"/>
      <c r="B126" s="169">
        <v>2</v>
      </c>
      <c r="C126" s="167" t="s">
        <v>230</v>
      </c>
      <c r="D126" s="164" t="e">
        <f>IF(D125=0,0,#REF!)</f>
        <v>#REF!</v>
      </c>
      <c r="E126" s="164" t="e">
        <f>IF(E125=0,0,#REF!)</f>
        <v>#REF!</v>
      </c>
      <c r="F126" s="164" t="e">
        <f>IF(F125=0,0,#REF!)</f>
        <v>#REF!</v>
      </c>
      <c r="G126" s="164" t="e">
        <f>IF(G125=0,0,#REF!)</f>
        <v>#REF!</v>
      </c>
      <c r="H126" s="163" t="e">
        <f>(D126+E126+F126)/3</f>
        <v>#REF!</v>
      </c>
      <c r="I126" s="168"/>
      <c r="J126" s="168" t="e">
        <f>MAX(G126,H126)</f>
        <v>#REF!</v>
      </c>
      <c r="K126" s="148" t="s">
        <v>234</v>
      </c>
    </row>
    <row r="127" spans="1:11" ht="12.75">
      <c r="A127" s="147"/>
      <c r="B127" s="170"/>
      <c r="C127" s="171"/>
      <c r="D127" s="172"/>
      <c r="E127" s="172"/>
      <c r="F127" s="173"/>
      <c r="G127" s="174"/>
      <c r="H127" s="173"/>
      <c r="I127" s="173"/>
      <c r="J127" s="173"/>
      <c r="K127" s="175"/>
    </row>
    <row r="128" spans="1:11" ht="12.75">
      <c r="A128" s="147"/>
      <c r="B128" s="170"/>
      <c r="C128" s="171"/>
      <c r="D128" s="172"/>
      <c r="E128" s="172"/>
      <c r="F128" s="173"/>
      <c r="G128" s="174"/>
      <c r="H128" s="176" t="s">
        <v>110</v>
      </c>
      <c r="I128" s="177"/>
      <c r="J128" s="177" t="e">
        <f>J125*J126</f>
        <v>#REF!</v>
      </c>
      <c r="K128" s="178" t="s">
        <v>235</v>
      </c>
    </row>
    <row r="129" spans="1:11" ht="12.75">
      <c r="A129" s="147"/>
      <c r="B129" s="170"/>
      <c r="C129" s="171"/>
      <c r="D129" s="172"/>
      <c r="E129" s="172"/>
      <c r="F129" s="173"/>
      <c r="G129" s="174"/>
      <c r="H129" s="152"/>
      <c r="I129" s="152"/>
      <c r="K129" s="178"/>
    </row>
    <row r="130" spans="1:9" ht="13.5" customHeight="1">
      <c r="A130" s="180"/>
      <c r="B130" s="181"/>
      <c r="C130" s="182"/>
      <c r="D130" s="183"/>
      <c r="E130" s="184"/>
      <c r="F130" s="184"/>
      <c r="G130" s="152"/>
      <c r="H130" s="152"/>
      <c r="I130" s="152"/>
    </row>
    <row r="131" spans="1:10" ht="12.75">
      <c r="A131" s="156"/>
      <c r="C131" s="160" t="s">
        <v>173</v>
      </c>
      <c r="D131" s="161">
        <v>1</v>
      </c>
      <c r="E131" s="162">
        <v>2</v>
      </c>
      <c r="F131" s="162">
        <v>3</v>
      </c>
      <c r="G131" s="161">
        <v>4</v>
      </c>
      <c r="H131" s="161">
        <v>5</v>
      </c>
      <c r="I131" s="161"/>
      <c r="J131" s="161">
        <v>6</v>
      </c>
    </row>
    <row r="132" spans="1:10" ht="18" customHeight="1">
      <c r="A132" s="147"/>
      <c r="B132" s="256"/>
      <c r="C132" s="254" t="s">
        <v>198</v>
      </c>
      <c r="D132" s="257" t="s">
        <v>231</v>
      </c>
      <c r="E132" s="258"/>
      <c r="F132" s="258"/>
      <c r="G132" s="259"/>
      <c r="H132" s="265" t="s">
        <v>232</v>
      </c>
      <c r="I132" s="265"/>
      <c r="J132" s="265" t="s">
        <v>236</v>
      </c>
    </row>
    <row r="133" spans="1:10" ht="12.75" customHeight="1">
      <c r="A133" s="147"/>
      <c r="B133" s="256"/>
      <c r="C133" s="255"/>
      <c r="D133" s="164" t="s">
        <v>202</v>
      </c>
      <c r="E133" s="164" t="s">
        <v>203</v>
      </c>
      <c r="F133" s="164" t="s">
        <v>204</v>
      </c>
      <c r="G133" s="165" t="s">
        <v>205</v>
      </c>
      <c r="H133" s="265"/>
      <c r="I133" s="265"/>
      <c r="J133" s="265"/>
    </row>
    <row r="134" spans="1:11" ht="12.75">
      <c r="A134" s="147"/>
      <c r="B134" s="166">
        <v>1</v>
      </c>
      <c r="C134" s="167" t="s">
        <v>237</v>
      </c>
      <c r="D134" s="164" t="e">
        <f>#REF!</f>
        <v>#REF!</v>
      </c>
      <c r="E134" s="164" t="e">
        <f>#REF!</f>
        <v>#REF!</v>
      </c>
      <c r="F134" s="164" t="e">
        <f>#REF!</f>
        <v>#REF!</v>
      </c>
      <c r="G134" s="164" t="e">
        <f>#REF!</f>
        <v>#REF!</v>
      </c>
      <c r="H134" s="163" t="e">
        <f>(D134+E134+F134)/3</f>
        <v>#REF!</v>
      </c>
      <c r="I134" s="168" t="e">
        <f>IF(H134-G134&lt;0,0,H134-G134)</f>
        <v>#REF!</v>
      </c>
      <c r="J134" s="168" t="e">
        <f>I134</f>
        <v>#REF!</v>
      </c>
      <c r="K134" s="148" t="s">
        <v>233</v>
      </c>
    </row>
    <row r="135" spans="1:11" ht="12.75">
      <c r="A135" s="147"/>
      <c r="B135" s="169">
        <v>2</v>
      </c>
      <c r="C135" s="167" t="s">
        <v>230</v>
      </c>
      <c r="D135" s="164" t="e">
        <f>IF(D134=0,0,#REF!)</f>
        <v>#REF!</v>
      </c>
      <c r="E135" s="164" t="e">
        <f>IF(E134=0,0,#REF!)</f>
        <v>#REF!</v>
      </c>
      <c r="F135" s="164" t="e">
        <f>IF(F134=0,0,#REF!)</f>
        <v>#REF!</v>
      </c>
      <c r="G135" s="164" t="e">
        <f>IF(G134=0,0,#REF!)</f>
        <v>#REF!</v>
      </c>
      <c r="H135" s="163" t="e">
        <f>(D135+E135+F135)/3</f>
        <v>#REF!</v>
      </c>
      <c r="I135" s="168"/>
      <c r="J135" s="168" t="e">
        <f>MAX(G135,H135)</f>
        <v>#REF!</v>
      </c>
      <c r="K135" s="148" t="s">
        <v>234</v>
      </c>
    </row>
    <row r="136" spans="1:11" ht="12.75">
      <c r="A136" s="147"/>
      <c r="B136" s="170"/>
      <c r="C136" s="171"/>
      <c r="D136" s="172"/>
      <c r="E136" s="172"/>
      <c r="F136" s="173"/>
      <c r="G136" s="174"/>
      <c r="H136" s="173"/>
      <c r="I136" s="173"/>
      <c r="J136" s="173"/>
      <c r="K136" s="175"/>
    </row>
    <row r="137" spans="1:11" ht="12.75">
      <c r="A137" s="147"/>
      <c r="B137" s="170"/>
      <c r="C137" s="171"/>
      <c r="D137" s="172"/>
      <c r="E137" s="172"/>
      <c r="F137" s="173"/>
      <c r="G137" s="174"/>
      <c r="H137" s="176" t="s">
        <v>110</v>
      </c>
      <c r="I137" s="177"/>
      <c r="J137" s="177" t="e">
        <f>J134*J135</f>
        <v>#REF!</v>
      </c>
      <c r="K137" s="178" t="s">
        <v>235</v>
      </c>
    </row>
    <row r="138" spans="1:10" ht="12.75">
      <c r="A138" s="170"/>
      <c r="B138" s="171"/>
      <c r="C138" s="179"/>
      <c r="D138" s="172"/>
      <c r="E138" s="173"/>
      <c r="G138" s="173"/>
      <c r="H138" s="173"/>
      <c r="I138" s="173"/>
      <c r="J138" s="173"/>
    </row>
    <row r="139" spans="1:10" ht="12.75">
      <c r="A139" s="170"/>
      <c r="B139" s="171"/>
      <c r="C139" s="179"/>
      <c r="D139" s="172"/>
      <c r="E139" s="173"/>
      <c r="G139" s="173"/>
      <c r="H139" s="173"/>
      <c r="I139" s="173"/>
      <c r="J139" s="173"/>
    </row>
    <row r="140" spans="1:10" ht="12.75">
      <c r="A140" s="156"/>
      <c r="C140" s="160" t="s">
        <v>173</v>
      </c>
      <c r="D140" s="161">
        <v>1</v>
      </c>
      <c r="E140" s="162">
        <v>2</v>
      </c>
      <c r="F140" s="162">
        <v>3</v>
      </c>
      <c r="G140" s="161">
        <v>4</v>
      </c>
      <c r="H140" s="161">
        <v>5</v>
      </c>
      <c r="I140" s="161"/>
      <c r="J140" s="161">
        <v>6</v>
      </c>
    </row>
    <row r="141" spans="1:10" ht="18" customHeight="1">
      <c r="A141" s="147"/>
      <c r="B141" s="256"/>
      <c r="C141" s="254" t="s">
        <v>113</v>
      </c>
      <c r="D141" s="257" t="s">
        <v>231</v>
      </c>
      <c r="E141" s="258"/>
      <c r="F141" s="258"/>
      <c r="G141" s="259"/>
      <c r="H141" s="265" t="s">
        <v>232</v>
      </c>
      <c r="I141" s="265"/>
      <c r="J141" s="265" t="s">
        <v>236</v>
      </c>
    </row>
    <row r="142" spans="1:10" ht="12.75" customHeight="1">
      <c r="A142" s="147"/>
      <c r="B142" s="256"/>
      <c r="C142" s="255"/>
      <c r="D142" s="164" t="s">
        <v>202</v>
      </c>
      <c r="E142" s="164" t="s">
        <v>203</v>
      </c>
      <c r="F142" s="164" t="s">
        <v>204</v>
      </c>
      <c r="G142" s="165" t="s">
        <v>205</v>
      </c>
      <c r="H142" s="265"/>
      <c r="I142" s="265"/>
      <c r="J142" s="265"/>
    </row>
    <row r="143" spans="1:11" ht="12.75">
      <c r="A143" s="147"/>
      <c r="B143" s="166">
        <v>1</v>
      </c>
      <c r="C143" s="167" t="s">
        <v>237</v>
      </c>
      <c r="D143" s="164" t="e">
        <f>#REF!</f>
        <v>#REF!</v>
      </c>
      <c r="E143" s="164" t="e">
        <f>#REF!</f>
        <v>#REF!</v>
      </c>
      <c r="F143" s="164" t="e">
        <f>#REF!</f>
        <v>#REF!</v>
      </c>
      <c r="G143" s="164" t="e">
        <f>#REF!</f>
        <v>#REF!</v>
      </c>
      <c r="H143" s="163" t="e">
        <f>(D143+E143+F143)/3</f>
        <v>#REF!</v>
      </c>
      <c r="I143" s="168" t="e">
        <f>IF(H143-G143&lt;0,0,H143-G143)</f>
        <v>#REF!</v>
      </c>
      <c r="J143" s="168" t="e">
        <f>I143</f>
        <v>#REF!</v>
      </c>
      <c r="K143" s="148" t="s">
        <v>233</v>
      </c>
    </row>
    <row r="144" spans="1:11" ht="12.75">
      <c r="A144" s="147"/>
      <c r="B144" s="169">
        <v>2</v>
      </c>
      <c r="C144" s="167" t="s">
        <v>230</v>
      </c>
      <c r="D144" s="164" t="e">
        <f>IF(D143=0,0,#REF!)</f>
        <v>#REF!</v>
      </c>
      <c r="E144" s="164" t="e">
        <f>IF(E143=0,0,#REF!)</f>
        <v>#REF!</v>
      </c>
      <c r="F144" s="164" t="e">
        <f>IF(F143=0,0,#REF!)</f>
        <v>#REF!</v>
      </c>
      <c r="G144" s="164" t="e">
        <f>IF(G143=0,0,#REF!)</f>
        <v>#REF!</v>
      </c>
      <c r="H144" s="163" t="e">
        <f>(D144+E144+F144)/3</f>
        <v>#REF!</v>
      </c>
      <c r="I144" s="168"/>
      <c r="J144" s="168" t="e">
        <f>MAX(G144,H144)</f>
        <v>#REF!</v>
      </c>
      <c r="K144" s="148" t="s">
        <v>234</v>
      </c>
    </row>
    <row r="145" spans="1:11" ht="12.75">
      <c r="A145" s="147"/>
      <c r="B145" s="170"/>
      <c r="C145" s="171"/>
      <c r="D145" s="172"/>
      <c r="E145" s="172"/>
      <c r="F145" s="173"/>
      <c r="G145" s="174"/>
      <c r="H145" s="173"/>
      <c r="I145" s="173"/>
      <c r="J145" s="173"/>
      <c r="K145" s="175"/>
    </row>
    <row r="146" spans="1:11" ht="12.75">
      <c r="A146" s="147"/>
      <c r="B146" s="170"/>
      <c r="C146" s="171"/>
      <c r="D146" s="172"/>
      <c r="E146" s="172"/>
      <c r="F146" s="173"/>
      <c r="G146" s="174"/>
      <c r="H146" s="176" t="s">
        <v>110</v>
      </c>
      <c r="I146" s="177"/>
      <c r="J146" s="177" t="e">
        <f>J143*J144</f>
        <v>#REF!</v>
      </c>
      <c r="K146" s="178" t="s">
        <v>235</v>
      </c>
    </row>
    <row r="149" spans="1:10" ht="12.75">
      <c r="A149" s="156"/>
      <c r="C149" s="160" t="s">
        <v>173</v>
      </c>
      <c r="D149" s="161">
        <v>1</v>
      </c>
      <c r="E149" s="162">
        <v>2</v>
      </c>
      <c r="F149" s="162">
        <v>3</v>
      </c>
      <c r="G149" s="161">
        <v>4</v>
      </c>
      <c r="H149" s="161">
        <v>5</v>
      </c>
      <c r="I149" s="161"/>
      <c r="J149" s="161">
        <v>6</v>
      </c>
    </row>
    <row r="150" spans="1:10" ht="18" customHeight="1">
      <c r="A150" s="147"/>
      <c r="B150" s="256"/>
      <c r="C150" s="254" t="s">
        <v>164</v>
      </c>
      <c r="D150" s="257" t="s">
        <v>231</v>
      </c>
      <c r="E150" s="258"/>
      <c r="F150" s="258"/>
      <c r="G150" s="259"/>
      <c r="H150" s="265" t="s">
        <v>232</v>
      </c>
      <c r="I150" s="265"/>
      <c r="J150" s="265" t="s">
        <v>236</v>
      </c>
    </row>
    <row r="151" spans="1:10" ht="12.75" customHeight="1">
      <c r="A151" s="147"/>
      <c r="B151" s="256"/>
      <c r="C151" s="255"/>
      <c r="D151" s="164" t="s">
        <v>202</v>
      </c>
      <c r="E151" s="164" t="s">
        <v>203</v>
      </c>
      <c r="F151" s="164" t="s">
        <v>204</v>
      </c>
      <c r="G151" s="165" t="s">
        <v>205</v>
      </c>
      <c r="H151" s="265"/>
      <c r="I151" s="265"/>
      <c r="J151" s="265"/>
    </row>
    <row r="152" spans="1:11" ht="12.75">
      <c r="A152" s="147"/>
      <c r="B152" s="166">
        <v>1</v>
      </c>
      <c r="C152" s="167" t="s">
        <v>237</v>
      </c>
      <c r="D152" s="164" t="e">
        <f>#REF!</f>
        <v>#REF!</v>
      </c>
      <c r="E152" s="164" t="e">
        <f>#REF!</f>
        <v>#REF!</v>
      </c>
      <c r="F152" s="164" t="e">
        <f>#REF!</f>
        <v>#REF!</v>
      </c>
      <c r="G152" s="164" t="e">
        <f>#REF!</f>
        <v>#REF!</v>
      </c>
      <c r="H152" s="163" t="e">
        <f>(D152+E152+F152)/3</f>
        <v>#REF!</v>
      </c>
      <c r="I152" s="168" t="e">
        <f>IF(H152-G152&lt;0,0,H152-G152)</f>
        <v>#REF!</v>
      </c>
      <c r="J152" s="168" t="e">
        <f>I152</f>
        <v>#REF!</v>
      </c>
      <c r="K152" s="148" t="s">
        <v>233</v>
      </c>
    </row>
    <row r="153" spans="1:11" ht="12.75">
      <c r="A153" s="147"/>
      <c r="B153" s="169">
        <v>2</v>
      </c>
      <c r="C153" s="167" t="s">
        <v>230</v>
      </c>
      <c r="D153" s="164" t="e">
        <f>IF(D152=0,0,#REF!)</f>
        <v>#REF!</v>
      </c>
      <c r="E153" s="164" t="e">
        <f>IF(E152=0,0,#REF!)</f>
        <v>#REF!</v>
      </c>
      <c r="F153" s="164" t="e">
        <f>IF(F152=0,0,#REF!)</f>
        <v>#REF!</v>
      </c>
      <c r="G153" s="164" t="e">
        <f>IF(G152=0,0,#REF!)</f>
        <v>#REF!</v>
      </c>
      <c r="H153" s="163" t="e">
        <f>(D153+E153+F153)/3</f>
        <v>#REF!</v>
      </c>
      <c r="I153" s="168"/>
      <c r="J153" s="168" t="e">
        <f>MAX(G153,H153)</f>
        <v>#REF!</v>
      </c>
      <c r="K153" s="148" t="s">
        <v>234</v>
      </c>
    </row>
    <row r="154" spans="1:11" ht="12.75">
      <c r="A154" s="147"/>
      <c r="B154" s="170"/>
      <c r="C154" s="171"/>
      <c r="D154" s="172"/>
      <c r="E154" s="172"/>
      <c r="F154" s="173"/>
      <c r="G154" s="174"/>
      <c r="H154" s="173"/>
      <c r="I154" s="173"/>
      <c r="J154" s="173"/>
      <c r="K154" s="175"/>
    </row>
    <row r="155" spans="1:11" ht="12.75">
      <c r="A155" s="147"/>
      <c r="B155" s="170"/>
      <c r="C155" s="171"/>
      <c r="D155" s="172"/>
      <c r="E155" s="172"/>
      <c r="F155" s="173"/>
      <c r="G155" s="174"/>
      <c r="H155" s="176" t="s">
        <v>110</v>
      </c>
      <c r="I155" s="177"/>
      <c r="J155" s="177" t="e">
        <f>J152*J153</f>
        <v>#REF!</v>
      </c>
      <c r="K155" s="178" t="s">
        <v>235</v>
      </c>
    </row>
    <row r="156" spans="1:11" ht="12.75">
      <c r="A156" s="147"/>
      <c r="B156" s="170"/>
      <c r="C156" s="171"/>
      <c r="D156" s="172"/>
      <c r="E156" s="172"/>
      <c r="F156" s="173"/>
      <c r="G156" s="174"/>
      <c r="H156" s="185"/>
      <c r="I156" s="186"/>
      <c r="J156" s="186"/>
      <c r="K156" s="178"/>
    </row>
    <row r="157" spans="1:11" ht="25.5">
      <c r="A157" s="149" t="s">
        <v>238</v>
      </c>
      <c r="B157" s="149"/>
      <c r="C157" s="149"/>
      <c r="D157" s="150"/>
      <c r="E157" s="150"/>
      <c r="F157" s="151"/>
      <c r="G157" s="152"/>
      <c r="H157" s="152"/>
      <c r="I157" s="152"/>
      <c r="J157" s="151"/>
      <c r="K157" s="146" t="str">
        <f>'GI'!$F$2</f>
        <v>V 1.18</v>
      </c>
    </row>
    <row r="158" spans="1:9" ht="16.5" customHeight="1">
      <c r="A158" s="154"/>
      <c r="B158" s="155" t="s">
        <v>171</v>
      </c>
      <c r="C158" s="155"/>
      <c r="D158" s="247" t="e">
        <f>#REF!</f>
        <v>#REF!</v>
      </c>
      <c r="E158" s="247"/>
      <c r="F158" s="247"/>
      <c r="G158" s="247"/>
      <c r="H158" s="247"/>
      <c r="I158" s="152"/>
    </row>
    <row r="159" spans="1:9" ht="15.75" customHeight="1">
      <c r="A159" s="154"/>
      <c r="B159" s="155" t="s">
        <v>172</v>
      </c>
      <c r="C159" s="155"/>
      <c r="D159" s="263" t="e">
        <f>#REF!</f>
        <v>#REF!</v>
      </c>
      <c r="E159" s="263"/>
      <c r="F159" s="263"/>
      <c r="G159" s="263"/>
      <c r="H159" s="263"/>
      <c r="I159" s="152"/>
    </row>
    <row r="160" spans="1:7" ht="12.75">
      <c r="A160" s="156"/>
      <c r="C160" s="157"/>
      <c r="D160" s="158"/>
      <c r="E160" s="159"/>
      <c r="F160" s="159"/>
      <c r="G160" s="158"/>
    </row>
    <row r="161" spans="1:10" ht="12.75">
      <c r="A161" s="156"/>
      <c r="C161" s="160" t="s">
        <v>173</v>
      </c>
      <c r="D161" s="161">
        <v>1</v>
      </c>
      <c r="E161" s="162">
        <v>2</v>
      </c>
      <c r="F161" s="162">
        <v>3</v>
      </c>
      <c r="G161" s="161">
        <v>4</v>
      </c>
      <c r="H161" s="161">
        <v>5</v>
      </c>
      <c r="I161" s="161"/>
      <c r="J161" s="161">
        <v>6</v>
      </c>
    </row>
    <row r="162" spans="1:10" ht="18" customHeight="1">
      <c r="A162" s="147"/>
      <c r="B162" s="256"/>
      <c r="C162" s="254" t="s">
        <v>239</v>
      </c>
      <c r="D162" s="257" t="s">
        <v>231</v>
      </c>
      <c r="E162" s="258"/>
      <c r="F162" s="258"/>
      <c r="G162" s="259"/>
      <c r="H162" s="265" t="s">
        <v>232</v>
      </c>
      <c r="I162" s="265"/>
      <c r="J162" s="265" t="s">
        <v>236</v>
      </c>
    </row>
    <row r="163" spans="1:10" ht="12.75" customHeight="1">
      <c r="A163" s="147"/>
      <c r="B163" s="256"/>
      <c r="C163" s="255"/>
      <c r="D163" s="164" t="s">
        <v>202</v>
      </c>
      <c r="E163" s="164" t="s">
        <v>203</v>
      </c>
      <c r="F163" s="164" t="s">
        <v>204</v>
      </c>
      <c r="G163" s="165" t="s">
        <v>205</v>
      </c>
      <c r="H163" s="265"/>
      <c r="I163" s="265"/>
      <c r="J163" s="265"/>
    </row>
    <row r="164" spans="1:11" ht="12.75">
      <c r="A164" s="147"/>
      <c r="B164" s="166">
        <v>1</v>
      </c>
      <c r="C164" s="167" t="s">
        <v>237</v>
      </c>
      <c r="D164" s="164" t="e">
        <f>#REF!</f>
        <v>#REF!</v>
      </c>
      <c r="E164" s="164" t="e">
        <f>#REF!</f>
        <v>#REF!</v>
      </c>
      <c r="F164" s="164" t="e">
        <f>#REF!</f>
        <v>#REF!</v>
      </c>
      <c r="G164" s="164" t="e">
        <f>#REF!</f>
        <v>#REF!</v>
      </c>
      <c r="H164" s="163" t="e">
        <f>(D164+E164+F164)/3</f>
        <v>#REF!</v>
      </c>
      <c r="I164" s="168" t="e">
        <f>IF(H164-G164&lt;0,0,H164-G164)</f>
        <v>#REF!</v>
      </c>
      <c r="J164" s="168" t="e">
        <f>I164</f>
        <v>#REF!</v>
      </c>
      <c r="K164" s="148" t="s">
        <v>233</v>
      </c>
    </row>
    <row r="165" spans="1:11" ht="12.75">
      <c r="A165" s="147"/>
      <c r="B165" s="169">
        <v>2</v>
      </c>
      <c r="C165" s="167" t="s">
        <v>230</v>
      </c>
      <c r="D165" s="164" t="e">
        <f>IF(D164=0,0,#REF!)</f>
        <v>#REF!</v>
      </c>
      <c r="E165" s="164" t="e">
        <f>IF(E164=0,0,#REF!)</f>
        <v>#REF!</v>
      </c>
      <c r="F165" s="164" t="e">
        <f>IF(F164=0,0,#REF!)</f>
        <v>#REF!</v>
      </c>
      <c r="G165" s="164" t="e">
        <f>IF(G164=0,0,#REF!)</f>
        <v>#REF!</v>
      </c>
      <c r="H165" s="163" t="e">
        <f>(D165+E165+F165)/3</f>
        <v>#REF!</v>
      </c>
      <c r="I165" s="168"/>
      <c r="J165" s="168" t="e">
        <f>MAX(G165,H165)</f>
        <v>#REF!</v>
      </c>
      <c r="K165" s="148" t="s">
        <v>234</v>
      </c>
    </row>
    <row r="166" spans="1:11" ht="12.75">
      <c r="A166" s="147"/>
      <c r="B166" s="170"/>
      <c r="C166" s="171"/>
      <c r="D166" s="172"/>
      <c r="E166" s="172"/>
      <c r="F166" s="173"/>
      <c r="G166" s="174"/>
      <c r="H166" s="173"/>
      <c r="I166" s="173"/>
      <c r="J166" s="173"/>
      <c r="K166" s="175"/>
    </row>
    <row r="167" spans="1:11" ht="12.75">
      <c r="A167" s="147"/>
      <c r="B167" s="170"/>
      <c r="C167" s="171"/>
      <c r="D167" s="172"/>
      <c r="E167" s="172"/>
      <c r="F167" s="173"/>
      <c r="G167" s="174"/>
      <c r="H167" s="176" t="s">
        <v>110</v>
      </c>
      <c r="I167" s="177"/>
      <c r="J167" s="177" t="e">
        <f>J164*J165</f>
        <v>#REF!</v>
      </c>
      <c r="K167" s="178" t="s">
        <v>235</v>
      </c>
    </row>
    <row r="168" spans="1:9" ht="13.5" customHeight="1">
      <c r="A168" s="180"/>
      <c r="B168" s="181"/>
      <c r="C168" s="182"/>
      <c r="D168" s="183"/>
      <c r="E168" s="184"/>
      <c r="F168" s="184"/>
      <c r="G168" s="152"/>
      <c r="H168" s="152"/>
      <c r="I168" s="152"/>
    </row>
    <row r="169" spans="1:10" ht="12.75">
      <c r="A169" s="156"/>
      <c r="C169" s="160" t="s">
        <v>173</v>
      </c>
      <c r="D169" s="161">
        <v>1</v>
      </c>
      <c r="E169" s="162">
        <v>2</v>
      </c>
      <c r="F169" s="162">
        <v>3</v>
      </c>
      <c r="G169" s="161">
        <v>4</v>
      </c>
      <c r="H169" s="161">
        <v>5</v>
      </c>
      <c r="I169" s="161"/>
      <c r="J169" s="161">
        <v>6</v>
      </c>
    </row>
    <row r="170" spans="1:10" ht="18" customHeight="1">
      <c r="A170" s="147"/>
      <c r="B170" s="256"/>
      <c r="C170" s="254" t="s">
        <v>240</v>
      </c>
      <c r="D170" s="257" t="s">
        <v>231</v>
      </c>
      <c r="E170" s="258"/>
      <c r="F170" s="258"/>
      <c r="G170" s="259"/>
      <c r="H170" s="265" t="s">
        <v>232</v>
      </c>
      <c r="I170" s="265"/>
      <c r="J170" s="265" t="s">
        <v>236</v>
      </c>
    </row>
    <row r="171" spans="1:10" ht="12.75" customHeight="1">
      <c r="A171" s="147"/>
      <c r="B171" s="256"/>
      <c r="C171" s="255"/>
      <c r="D171" s="164" t="s">
        <v>202</v>
      </c>
      <c r="E171" s="164" t="s">
        <v>203</v>
      </c>
      <c r="F171" s="164" t="s">
        <v>204</v>
      </c>
      <c r="G171" s="165" t="s">
        <v>205</v>
      </c>
      <c r="H171" s="265"/>
      <c r="I171" s="265"/>
      <c r="J171" s="265"/>
    </row>
    <row r="172" spans="1:11" ht="12.75">
      <c r="A172" s="147"/>
      <c r="B172" s="166">
        <v>1</v>
      </c>
      <c r="C172" s="167" t="s">
        <v>237</v>
      </c>
      <c r="D172" s="164" t="e">
        <f>#REF!</f>
        <v>#REF!</v>
      </c>
      <c r="E172" s="164" t="e">
        <f>#REF!</f>
        <v>#REF!</v>
      </c>
      <c r="F172" s="164" t="e">
        <f>#REF!</f>
        <v>#REF!</v>
      </c>
      <c r="G172" s="164" t="e">
        <f>#REF!</f>
        <v>#REF!</v>
      </c>
      <c r="H172" s="163" t="e">
        <f>(D172+E172+F172)/3</f>
        <v>#REF!</v>
      </c>
      <c r="I172" s="168" t="e">
        <f>IF(H172-G172&lt;0,0,H172-G172)</f>
        <v>#REF!</v>
      </c>
      <c r="J172" s="168" t="e">
        <f>I172</f>
        <v>#REF!</v>
      </c>
      <c r="K172" s="148" t="s">
        <v>233</v>
      </c>
    </row>
    <row r="173" spans="1:11" ht="12.75">
      <c r="A173" s="147"/>
      <c r="B173" s="169">
        <v>2</v>
      </c>
      <c r="C173" s="167" t="s">
        <v>230</v>
      </c>
      <c r="D173" s="164" t="e">
        <f>IF(D172=0,0,#REF!)</f>
        <v>#REF!</v>
      </c>
      <c r="E173" s="164" t="e">
        <f>IF(E172=0,0,#REF!)</f>
        <v>#REF!</v>
      </c>
      <c r="F173" s="164" t="e">
        <f>IF(F172=0,0,#REF!)</f>
        <v>#REF!</v>
      </c>
      <c r="G173" s="164" t="e">
        <f>IF(G172=0,0,#REF!)</f>
        <v>#REF!</v>
      </c>
      <c r="H173" s="163" t="e">
        <f>(D173+E173+F173)/3</f>
        <v>#REF!</v>
      </c>
      <c r="I173" s="168"/>
      <c r="J173" s="168" t="e">
        <f>MAX(G173,H173)</f>
        <v>#REF!</v>
      </c>
      <c r="K173" s="148" t="s">
        <v>234</v>
      </c>
    </row>
    <row r="174" spans="1:11" ht="12.75">
      <c r="A174" s="147"/>
      <c r="B174" s="170"/>
      <c r="C174" s="171"/>
      <c r="D174" s="172"/>
      <c r="E174" s="172"/>
      <c r="F174" s="173"/>
      <c r="G174" s="174"/>
      <c r="H174" s="173"/>
      <c r="I174" s="173"/>
      <c r="J174" s="173"/>
      <c r="K174" s="175"/>
    </row>
    <row r="175" spans="1:11" ht="12.75">
      <c r="A175" s="147"/>
      <c r="B175" s="170"/>
      <c r="C175" s="171"/>
      <c r="D175" s="172"/>
      <c r="E175" s="172"/>
      <c r="F175" s="173"/>
      <c r="G175" s="174"/>
      <c r="H175" s="176" t="s">
        <v>110</v>
      </c>
      <c r="I175" s="177"/>
      <c r="J175" s="177" t="e">
        <f>J172*J173</f>
        <v>#REF!</v>
      </c>
      <c r="K175" s="178" t="s">
        <v>235</v>
      </c>
    </row>
    <row r="176" spans="3:4" ht="12.75">
      <c r="C176" s="187" t="s">
        <v>173</v>
      </c>
      <c r="D176" s="188"/>
    </row>
    <row r="177" spans="3:10" ht="12.75">
      <c r="C177" s="189" t="s">
        <v>241</v>
      </c>
      <c r="D177" s="264" t="s">
        <v>242</v>
      </c>
      <c r="E177" s="264"/>
      <c r="F177" s="147"/>
      <c r="G177" s="147"/>
      <c r="H177" s="147"/>
      <c r="I177" s="147"/>
      <c r="J177" s="147"/>
    </row>
    <row r="178" spans="3:10" ht="12.75">
      <c r="C178" s="190" t="s">
        <v>134</v>
      </c>
      <c r="D178" s="262" t="e">
        <f>$J$11</f>
        <v>#REF!</v>
      </c>
      <c r="E178" s="262"/>
      <c r="F178" s="147"/>
      <c r="G178" s="147"/>
      <c r="H178" s="147"/>
      <c r="I178" s="147"/>
      <c r="J178" s="147"/>
    </row>
    <row r="179" spans="3:10" ht="12.75">
      <c r="C179" s="190" t="s">
        <v>192</v>
      </c>
      <c r="D179" s="262" t="e">
        <f>$J$20</f>
        <v>#REF!</v>
      </c>
      <c r="E179" s="262"/>
      <c r="F179" s="147"/>
      <c r="G179" s="147"/>
      <c r="H179" s="147"/>
      <c r="I179" s="147"/>
      <c r="J179" s="147"/>
    </row>
    <row r="180" spans="3:10" ht="12.75">
      <c r="C180" s="191" t="s">
        <v>243</v>
      </c>
      <c r="D180" s="262" t="e">
        <f>$J$29</f>
        <v>#REF!</v>
      </c>
      <c r="E180" s="262"/>
      <c r="F180" s="147"/>
      <c r="G180" s="147"/>
      <c r="H180" s="147"/>
      <c r="I180" s="147"/>
      <c r="J180" s="147"/>
    </row>
    <row r="181" spans="3:10" ht="12.75">
      <c r="C181" s="191" t="s">
        <v>244</v>
      </c>
      <c r="D181" s="262" t="e">
        <f>$J$38</f>
        <v>#REF!</v>
      </c>
      <c r="E181" s="262"/>
      <c r="F181" s="147"/>
      <c r="G181" s="147"/>
      <c r="H181" s="147"/>
      <c r="I181" s="147"/>
      <c r="J181" s="147"/>
    </row>
    <row r="182" spans="3:10" ht="22.5">
      <c r="C182" s="192" t="s">
        <v>245</v>
      </c>
      <c r="D182" s="262" t="e">
        <f>$J$50</f>
        <v>#REF!</v>
      </c>
      <c r="E182" s="262"/>
      <c r="F182" s="147"/>
      <c r="G182" s="147"/>
      <c r="H182" s="147"/>
      <c r="I182" s="147"/>
      <c r="J182" s="147"/>
    </row>
    <row r="183" spans="3:10" ht="12.75">
      <c r="C183" s="190" t="s">
        <v>150</v>
      </c>
      <c r="D183" s="262" t="e">
        <f>$J$59</f>
        <v>#REF!</v>
      </c>
      <c r="E183" s="262"/>
      <c r="F183" s="147"/>
      <c r="G183" s="147"/>
      <c r="H183" s="147"/>
      <c r="I183" s="147"/>
      <c r="J183" s="147"/>
    </row>
    <row r="184" spans="3:10" ht="12.75">
      <c r="C184" s="190" t="s">
        <v>151</v>
      </c>
      <c r="D184" s="262" t="e">
        <f>$J$68</f>
        <v>#REF!</v>
      </c>
      <c r="E184" s="262"/>
      <c r="F184" s="147"/>
      <c r="G184" s="147"/>
      <c r="H184" s="147"/>
      <c r="I184" s="147"/>
      <c r="J184" s="147"/>
    </row>
    <row r="185" spans="3:10" ht="12.75">
      <c r="C185" s="190" t="s">
        <v>8</v>
      </c>
      <c r="D185" s="262" t="e">
        <f>$J$77</f>
        <v>#REF!</v>
      </c>
      <c r="E185" s="262"/>
      <c r="F185" s="147"/>
      <c r="G185" s="147"/>
      <c r="H185" s="147"/>
      <c r="I185" s="147"/>
      <c r="J185" s="147"/>
    </row>
    <row r="186" spans="3:10" ht="12.75">
      <c r="C186" s="190" t="s">
        <v>9</v>
      </c>
      <c r="D186" s="262" t="e">
        <f>$J$89</f>
        <v>#REF!</v>
      </c>
      <c r="E186" s="262"/>
      <c r="F186" s="147"/>
      <c r="G186" s="147"/>
      <c r="H186" s="147"/>
      <c r="I186" s="147"/>
      <c r="J186" s="147"/>
    </row>
    <row r="187" spans="3:10" ht="12.75">
      <c r="C187" s="190" t="s">
        <v>196</v>
      </c>
      <c r="D187" s="262" t="e">
        <f>$J$98</f>
        <v>#REF!</v>
      </c>
      <c r="E187" s="262"/>
      <c r="F187" s="147"/>
      <c r="G187" s="147"/>
      <c r="H187" s="147"/>
      <c r="I187" s="147"/>
      <c r="J187" s="147"/>
    </row>
    <row r="188" spans="3:10" ht="12.75">
      <c r="C188" s="190" t="s">
        <v>10</v>
      </c>
      <c r="D188" s="262" t="e">
        <f>$J$107</f>
        <v>#REF!</v>
      </c>
      <c r="E188" s="262"/>
      <c r="F188" s="147"/>
      <c r="G188" s="147"/>
      <c r="H188" s="147"/>
      <c r="I188" s="147"/>
      <c r="J188" s="147"/>
    </row>
    <row r="189" spans="3:10" ht="12.75">
      <c r="C189" s="190" t="s">
        <v>197</v>
      </c>
      <c r="D189" s="262" t="e">
        <f>$J$116</f>
        <v>#REF!</v>
      </c>
      <c r="E189" s="262"/>
      <c r="F189" s="147"/>
      <c r="G189" s="147"/>
      <c r="H189" s="147"/>
      <c r="I189" s="147"/>
      <c r="J189" s="147"/>
    </row>
    <row r="190" spans="3:10" ht="12.75">
      <c r="C190" s="190" t="s">
        <v>193</v>
      </c>
      <c r="D190" s="262" t="e">
        <f>$J$128</f>
        <v>#REF!</v>
      </c>
      <c r="E190" s="262"/>
      <c r="F190" s="147"/>
      <c r="G190" s="147"/>
      <c r="H190" s="147"/>
      <c r="I190" s="147"/>
      <c r="J190" s="147"/>
    </row>
    <row r="191" spans="3:10" ht="12.75">
      <c r="C191" s="190" t="s">
        <v>198</v>
      </c>
      <c r="D191" s="262" t="e">
        <f>$J$137</f>
        <v>#REF!</v>
      </c>
      <c r="E191" s="262"/>
      <c r="F191" s="147"/>
      <c r="G191" s="147"/>
      <c r="H191" s="147"/>
      <c r="I191" s="147"/>
      <c r="J191" s="147"/>
    </row>
    <row r="192" spans="3:10" ht="12.75">
      <c r="C192" s="190" t="s">
        <v>113</v>
      </c>
      <c r="D192" s="262" t="e">
        <f>$J$146</f>
        <v>#REF!</v>
      </c>
      <c r="E192" s="262"/>
      <c r="F192" s="147"/>
      <c r="G192" s="147"/>
      <c r="H192" s="147"/>
      <c r="I192" s="147"/>
      <c r="J192" s="147"/>
    </row>
    <row r="193" spans="3:10" ht="12.75">
      <c r="C193" s="190" t="s">
        <v>164</v>
      </c>
      <c r="D193" s="262" t="e">
        <f>$J$155</f>
        <v>#REF!</v>
      </c>
      <c r="E193" s="262"/>
      <c r="F193" s="147"/>
      <c r="G193" s="147"/>
      <c r="H193" s="147"/>
      <c r="I193" s="147"/>
      <c r="J193" s="147"/>
    </row>
    <row r="194" spans="3:10" ht="12.75">
      <c r="C194" s="190" t="s">
        <v>239</v>
      </c>
      <c r="D194" s="262" t="e">
        <f>$J$167</f>
        <v>#REF!</v>
      </c>
      <c r="E194" s="262"/>
      <c r="F194" s="147"/>
      <c r="G194" s="147"/>
      <c r="H194" s="147"/>
      <c r="I194" s="147"/>
      <c r="J194" s="147"/>
    </row>
    <row r="195" spans="3:10" ht="12.75">
      <c r="C195" s="190" t="s">
        <v>240</v>
      </c>
      <c r="D195" s="262" t="e">
        <f>J175</f>
        <v>#REF!</v>
      </c>
      <c r="E195" s="262"/>
      <c r="F195" s="147"/>
      <c r="G195" s="147"/>
      <c r="H195" s="147"/>
      <c r="I195" s="147"/>
      <c r="J195" s="147"/>
    </row>
    <row r="196" spans="3:10" ht="12.75">
      <c r="C196" s="193" t="s">
        <v>114</v>
      </c>
      <c r="D196" s="257" t="e">
        <f>SUM(D178:E195)</f>
        <v>#REF!</v>
      </c>
      <c r="E196" s="259"/>
      <c r="F196" s="147"/>
      <c r="G196" s="147"/>
      <c r="H196" s="147"/>
      <c r="I196" s="147"/>
      <c r="J196" s="147"/>
    </row>
  </sheetData>
  <sheetProtection formatCells="0" formatColumns="0" formatRows="0" selectLockedCells="1"/>
  <mergeCells count="138">
    <mergeCell ref="D182:E182"/>
    <mergeCell ref="B45:B46"/>
    <mergeCell ref="C45:C46"/>
    <mergeCell ref="D45:G45"/>
    <mergeCell ref="H45:H46"/>
    <mergeCell ref="I45:I46"/>
    <mergeCell ref="D81:H81"/>
    <mergeCell ref="B170:B171"/>
    <mergeCell ref="H141:H142"/>
    <mergeCell ref="I141:I142"/>
    <mergeCell ref="J45:J46"/>
    <mergeCell ref="D2:H2"/>
    <mergeCell ref="D3:H3"/>
    <mergeCell ref="D41:H41"/>
    <mergeCell ref="D42:H42"/>
    <mergeCell ref="D80:H80"/>
    <mergeCell ref="H33:H34"/>
    <mergeCell ref="D15:G15"/>
    <mergeCell ref="H15:H16"/>
    <mergeCell ref="D6:G6"/>
    <mergeCell ref="J170:J171"/>
    <mergeCell ref="C162:C163"/>
    <mergeCell ref="D162:G162"/>
    <mergeCell ref="H162:H163"/>
    <mergeCell ref="I162:I163"/>
    <mergeCell ref="J162:J163"/>
    <mergeCell ref="C170:C171"/>
    <mergeCell ref="D170:G170"/>
    <mergeCell ref="H170:H171"/>
    <mergeCell ref="I170:I171"/>
    <mergeCell ref="J141:J142"/>
    <mergeCell ref="B150:B151"/>
    <mergeCell ref="C150:C151"/>
    <mergeCell ref="D150:G150"/>
    <mergeCell ref="H150:H151"/>
    <mergeCell ref="I150:I151"/>
    <mergeCell ref="J150:J151"/>
    <mergeCell ref="B132:B133"/>
    <mergeCell ref="C132:C133"/>
    <mergeCell ref="D132:G132"/>
    <mergeCell ref="H132:H133"/>
    <mergeCell ref="I132:I133"/>
    <mergeCell ref="J132:J133"/>
    <mergeCell ref="B123:B124"/>
    <mergeCell ref="C123:C124"/>
    <mergeCell ref="D123:G123"/>
    <mergeCell ref="H123:H124"/>
    <mergeCell ref="I123:I124"/>
    <mergeCell ref="J123:J124"/>
    <mergeCell ref="B111:B112"/>
    <mergeCell ref="C111:C112"/>
    <mergeCell ref="D111:G111"/>
    <mergeCell ref="H111:H112"/>
    <mergeCell ref="I111:I112"/>
    <mergeCell ref="J111:J112"/>
    <mergeCell ref="H93:H94"/>
    <mergeCell ref="I93:I94"/>
    <mergeCell ref="J93:J94"/>
    <mergeCell ref="B102:B103"/>
    <mergeCell ref="C102:C103"/>
    <mergeCell ref="D102:G102"/>
    <mergeCell ref="H102:H103"/>
    <mergeCell ref="I102:I103"/>
    <mergeCell ref="J102:J103"/>
    <mergeCell ref="B93:B94"/>
    <mergeCell ref="J72:J73"/>
    <mergeCell ref="B84:B85"/>
    <mergeCell ref="C84:C85"/>
    <mergeCell ref="D84:G84"/>
    <mergeCell ref="H84:H85"/>
    <mergeCell ref="I84:I85"/>
    <mergeCell ref="J84:J85"/>
    <mergeCell ref="C63:C64"/>
    <mergeCell ref="D63:G63"/>
    <mergeCell ref="H63:H64"/>
    <mergeCell ref="I63:I64"/>
    <mergeCell ref="J63:J64"/>
    <mergeCell ref="B72:B73"/>
    <mergeCell ref="C72:C73"/>
    <mergeCell ref="D72:G72"/>
    <mergeCell ref="H72:H73"/>
    <mergeCell ref="I72:I73"/>
    <mergeCell ref="B54:B55"/>
    <mergeCell ref="C54:C55"/>
    <mergeCell ref="D54:G54"/>
    <mergeCell ref="H54:H55"/>
    <mergeCell ref="I54:I55"/>
    <mergeCell ref="J54:J55"/>
    <mergeCell ref="B24:B25"/>
    <mergeCell ref="C24:C25"/>
    <mergeCell ref="D24:G24"/>
    <mergeCell ref="H24:H25"/>
    <mergeCell ref="I24:I25"/>
    <mergeCell ref="J24:J25"/>
    <mergeCell ref="H6:H7"/>
    <mergeCell ref="I6:I7"/>
    <mergeCell ref="J6:J7"/>
    <mergeCell ref="D119:H119"/>
    <mergeCell ref="D120:H120"/>
    <mergeCell ref="D158:H158"/>
    <mergeCell ref="I15:I16"/>
    <mergeCell ref="J15:J16"/>
    <mergeCell ref="I33:I34"/>
    <mergeCell ref="J33:J34"/>
    <mergeCell ref="D159:H159"/>
    <mergeCell ref="D177:E177"/>
    <mergeCell ref="D178:E178"/>
    <mergeCell ref="D179:E179"/>
    <mergeCell ref="D180:E180"/>
    <mergeCell ref="D181:E181"/>
    <mergeCell ref="D193:E193"/>
    <mergeCell ref="D194:E194"/>
    <mergeCell ref="D183:E183"/>
    <mergeCell ref="D184:E184"/>
    <mergeCell ref="D185:E185"/>
    <mergeCell ref="D186:E186"/>
    <mergeCell ref="D187:E187"/>
    <mergeCell ref="D188:E188"/>
    <mergeCell ref="D195:E195"/>
    <mergeCell ref="D196:E196"/>
    <mergeCell ref="B141:B142"/>
    <mergeCell ref="C141:C142"/>
    <mergeCell ref="D141:G141"/>
    <mergeCell ref="B162:B163"/>
    <mergeCell ref="D189:E189"/>
    <mergeCell ref="D190:E190"/>
    <mergeCell ref="D191:E191"/>
    <mergeCell ref="D192:E192"/>
    <mergeCell ref="C6:C7"/>
    <mergeCell ref="B6:B7"/>
    <mergeCell ref="B15:B16"/>
    <mergeCell ref="C15:C16"/>
    <mergeCell ref="C93:C94"/>
    <mergeCell ref="D93:G93"/>
    <mergeCell ref="B33:B34"/>
    <mergeCell ref="C33:C34"/>
    <mergeCell ref="D33:G33"/>
    <mergeCell ref="B63:B64"/>
  </mergeCells>
  <printOptions horizontalCentered="1"/>
  <pageMargins left="0.25" right="0.25" top="0.5" bottom="0.48" header="0.5" footer="0.5"/>
  <pageSetup horizontalDpi="600" verticalDpi="600" orientation="landscape" paperSize="9" scale="93" r:id="rId1"/>
  <rowBreaks count="4" manualBreakCount="4">
    <brk id="39" max="11" man="1"/>
    <brk id="78" max="11" man="1"/>
    <brk id="117" max="11" man="1"/>
    <brk id="15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SamihGeha</dc:creator>
  <cp:keywords/>
  <dc:description/>
  <cp:lastModifiedBy>Zaher abdallah</cp:lastModifiedBy>
  <cp:lastPrinted>2014-02-03T13:45:26Z</cp:lastPrinted>
  <dcterms:created xsi:type="dcterms:W3CDTF">1996-10-14T23:33:28Z</dcterms:created>
  <dcterms:modified xsi:type="dcterms:W3CDTF">2018-02-27T08:13:31Z</dcterms:modified>
  <cp:category/>
  <cp:version/>
  <cp:contentType/>
  <cp:contentStatus/>
</cp:coreProperties>
</file>